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11460" tabRatio="932" activeTab="1"/>
  </bookViews>
  <sheets>
    <sheet name="naslovna" sheetId="47" r:id="rId1"/>
    <sheet name="Liftovi" sheetId="1" r:id="rId2"/>
    <sheet name="Rekapitulacija" sheetId="8" r:id="rId3"/>
    <sheet name="Sheet1" sheetId="48" r:id="rId4"/>
  </sheets>
  <definedNames>
    <definedName name="_xlnm.Print_Area" localSheetId="1">Liftovi!$A$1:$K$269</definedName>
    <definedName name="_xlnm.Print_Area" localSheetId="0">naslovna!$A$1:$G$30</definedName>
    <definedName name="_xlnm.Print_Area" localSheetId="2">Rekapitulacija!$A$1:$G$31</definedName>
    <definedName name="_xlnm.Print_Titles" localSheetId="1">Liftovi!$1:$4</definedName>
    <definedName name="_xlnm.Print_Titles" localSheetId="2">Rekapitulacija!$1:$4</definedName>
  </definedNames>
  <calcPr calcId="162913"/>
</workbook>
</file>

<file path=xl/calcChain.xml><?xml version="1.0" encoding="utf-8"?>
<calcChain xmlns="http://schemas.openxmlformats.org/spreadsheetml/2006/main">
  <c r="K268" i="1" l="1"/>
  <c r="G11" i="8" s="1"/>
  <c r="J268" i="1"/>
  <c r="E11" i="8" s="1"/>
  <c r="I268" i="1"/>
  <c r="K225" i="1"/>
  <c r="G10" i="8" s="1"/>
  <c r="J225" i="1"/>
  <c r="E10" i="8" s="1"/>
  <c r="I225" i="1"/>
  <c r="K182" i="1"/>
  <c r="G9" i="8" s="1"/>
  <c r="J182" i="1"/>
  <c r="E9" i="8" s="1"/>
  <c r="I182" i="1"/>
  <c r="K139" i="1"/>
  <c r="G8" i="8" s="1"/>
  <c r="J139" i="1"/>
  <c r="E8" i="8" s="1"/>
  <c r="I139" i="1"/>
  <c r="K95" i="1"/>
  <c r="G7" i="8" s="1"/>
  <c r="J95" i="1"/>
  <c r="E7" i="8" s="1"/>
  <c r="I95" i="1"/>
  <c r="K52" i="1"/>
  <c r="G6" i="8" s="1"/>
  <c r="I52" i="1"/>
  <c r="J52" i="1"/>
  <c r="E6" i="8" s="1"/>
  <c r="D12" i="8"/>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215" i="1"/>
  <c r="J216" i="1"/>
  <c r="J217" i="1"/>
  <c r="J218" i="1"/>
  <c r="J219" i="1"/>
  <c r="J220" i="1"/>
  <c r="J221" i="1"/>
  <c r="J222" i="1"/>
  <c r="J223" i="1"/>
  <c r="J224"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E12" i="8" l="1"/>
  <c r="G12" i="8"/>
</calcChain>
</file>

<file path=xl/sharedStrings.xml><?xml version="1.0" encoding="utf-8"?>
<sst xmlns="http://schemas.openxmlformats.org/spreadsheetml/2006/main" count="597" uniqueCount="148">
  <si>
    <t xml:space="preserve">PREDUZEĆE ZA KONSALTING PROJEKTOVANJE I INŽENJERING, 11000 BEOGRAD, DOBRINJSKA 8a
</t>
  </si>
  <si>
    <t>NARUČILAC:</t>
  </si>
  <si>
    <t>OBJEKAT:</t>
  </si>
  <si>
    <t>opis pozicije</t>
  </si>
  <si>
    <t>evro</t>
  </si>
  <si>
    <t>PREDMER I PREDRAČUN</t>
  </si>
  <si>
    <t xml:space="preserve"> ALUMINUM WORKS</t>
  </si>
  <si>
    <t>UKUPNO (RSD) bez PDV-a:</t>
  </si>
  <si>
    <t>item description</t>
  </si>
  <si>
    <t>JOINERY WORKS</t>
  </si>
  <si>
    <t>METAL WORKS</t>
  </si>
  <si>
    <t>INSULATION WORKS</t>
  </si>
  <si>
    <t>SANITARY WARE</t>
  </si>
  <si>
    <t>MISCELLANEOUS WORKS</t>
  </si>
  <si>
    <t xml:space="preserve">MASONRY WORKS </t>
  </si>
  <si>
    <t>PREFABRICATED PARTITIONS</t>
  </si>
  <si>
    <t>ROOFING WORKS</t>
  </si>
  <si>
    <t>FACADE WORKS</t>
  </si>
  <si>
    <t>Marina Jerković, techn.                                                             B.Sc.Arch. Nataša Milojević</t>
  </si>
  <si>
    <t>RECONSTRUCTION OF THE EXISTING FACILITY IN 15 KATANICEVA ST. IN BELGRADE (BUILDING OF FORMER MILITARY TECHNICAL INSTITUTE - MTI) FOR PURPOSES OF ACCOMODATION OF JUDICIAL ORGANS</t>
  </si>
  <si>
    <t>CLIENT: MINISTRY  OF JUSTICE AND PUBLIC ADMINISTRATION OF RS, NEMANJINA 22-26, BELGRADE</t>
  </si>
  <si>
    <t xml:space="preserve">Calculation per m3. </t>
  </si>
  <si>
    <t xml:space="preserve"> Bill of Quantities </t>
  </si>
  <si>
    <t>SUMMARY OF STRUCTURAL AND FINISHING WORKS</t>
  </si>
  <si>
    <t>FOR STRUCTURAL AND FINISHING WORKS TO THE MAIN ARCHITECTURAL DESIGN</t>
  </si>
  <si>
    <t xml:space="preserve">Zgrada pravosudnih organa u Kragujevcu, KP br.10472/5 KO Kragujevac 4, Kragujevac   </t>
  </si>
  <si>
    <t>ZGRADA PRAVOSUDNIH ORGANA
U KRAGUJEVCU</t>
  </si>
  <si>
    <t>pos</t>
  </si>
  <si>
    <t>jm</t>
  </si>
  <si>
    <t>količina</t>
  </si>
  <si>
    <t>jed. cena materijal</t>
  </si>
  <si>
    <t>jed. cena 
rad</t>
  </si>
  <si>
    <t>Republika Srbija – Apelacioni sud Kragujevac, ul. Trg Vojvode Radomira Putnika br.4, Kragujevac</t>
  </si>
  <si>
    <t xml:space="preserve">PROJEKTA MAŠINSKIH INSTALACIJA - LIFTOVI 
</t>
  </si>
  <si>
    <t>2017U028 T03</t>
  </si>
  <si>
    <t>OPŠTA NAPOMENA:</t>
  </si>
  <si>
    <t>Isporuka, montaža, atestiranje (sertifikacija), puštanje u rad i izrada dokumentacije izvedenog stanja liftovskih postrojenja, prema standardu SRPS EN 81-1, SRPS EN 81-58 i ostalim relevantnim standardima, Zakonu o planiranju i izgradnji, Zakonu o bezbednosti i zdravlju na radu, Zakonu o zaštiti od požara, Zakonu o zaštiti životne sredine, Pravilniku o bezbednosti liftova, Direktivi 95/16/EC i ostalim važećim propisima za ovu vrstu instalacija.</t>
  </si>
  <si>
    <t>PROJEKAT MAŠINSKIH INSTALACIJA - LIFTOVI</t>
  </si>
  <si>
    <t>01-00</t>
  </si>
  <si>
    <t>Vrsta lifta: Električni putnički</t>
  </si>
  <si>
    <t>Nosivost: Q=630 kg ili 8 osoba</t>
  </si>
  <si>
    <t>Pogon: Električni</t>
  </si>
  <si>
    <t>Položaj pogonske mašine: u vrhu voznog okna</t>
  </si>
  <si>
    <t>Komanda: mikroprocesorska</t>
  </si>
  <si>
    <t>Reviziono: preko upravljačkih kutija sa ormara za upravljanje i  sa krova kabine</t>
  </si>
  <si>
    <t>Upravljanje: lift je povezan u jedinstveni sistem upravljanja sa drugim liftom u paru, DUPLEX, sabirna na dole.</t>
  </si>
  <si>
    <t>U slučaju nestanka električne energije napajanje preko sosptvenog izvora (baterije) dovoljnog kapaciteta da lift dođe u najbližu stanicu i otvori vrata.</t>
  </si>
  <si>
    <t>Dimenzije kabine su: širina: 1100 mm, dubina: 1400 mm i visina 2200 mm</t>
  </si>
  <si>
    <t>Vozno okno je izvedeno kao armirano betonska konstrukcija</t>
  </si>
  <si>
    <t>Mašinska prostorija: ne postoji</t>
  </si>
  <si>
    <t>Glavna stanica: «0»</t>
  </si>
  <si>
    <t>Radna sredina: Normalna – oprema za suve prostorije</t>
  </si>
  <si>
    <t>Varijacija napona:  ±5%</t>
  </si>
  <si>
    <t>Gromobransko uzemljenje: pocinkovana traka sa pričvrsnim priborom za povezivanje sa temeljnim uzemljivačem objekta</t>
  </si>
  <si>
    <t>Hvatački uređaj za postupno kočenje sa dvosmernim dejstvom</t>
  </si>
  <si>
    <t>Odbojnici sa prigušenjem</t>
  </si>
  <si>
    <t>Ovom specifikacijom, predmerom i predračunom je predviđeno i:</t>
  </si>
  <si>
    <t>* izrada i isporuka opreme 
* transport
* montaža
* usluge izrade dokumentacije sa uputstvima za rukovanje i održavanje, atestiranje i puštanje u rad i ostale usluge</t>
  </si>
  <si>
    <t>* isporuka i ugradnja kompletne instalacije za osvetljenje voznog okna lifta i za šuko utičnice u jami okna i u vrhu kod komandnog ormana. Po jedno sijalično mesto na 500mm od dna jame i vrha voznog okna a između po jedno sijalično mesto na svakih 7m
* isporuka i ugradnja penjalica za silazak u jamu voznog okna lifta
* isporuka i postavljanje atestirane gumene elektro-izolacione prostirke ispred komandnog ormana lifta</t>
  </si>
  <si>
    <t>kom.</t>
  </si>
  <si>
    <t>Nosivost: Q=1000 kg ili 13 osoba</t>
  </si>
  <si>
    <t>Nazivna brzina: v = 1,6 m/s</t>
  </si>
  <si>
    <t>Broj stanica: 8</t>
  </si>
  <si>
    <t>Broj prilaza: 8 (prolazna 180°)</t>
  </si>
  <si>
    <t>Namena lifta: Za potrebe vertikalnog transporta stranaka i zaposlenih u objektu</t>
  </si>
  <si>
    <t>Tip pogonske mašine: 
Pogonska mašina je bezreduktorska sa frekventno regulisanim pogonom sa 254 o/min</t>
  </si>
  <si>
    <t>Radno: preko upravljačkih kutija sa svih prilaza liftu postavljenih pored vrata voznog okna i iz kabine preko upravljačkog panela.</t>
  </si>
  <si>
    <t>„Protivpožarni program“: U slučaju dojave požara lift odlazi na na glavnu stanicu i otvara vrata. Kada vaga detektuje da su putnici napustili kabinu vrata se zatvaraju nakon čega se lift isključuje iz rada.</t>
  </si>
  <si>
    <t>Optički pokazivač položaja kabine, displej u kabini i na svakoj stanici, zvučni signal potvrde prijema poziva i dolaska kabine u stanicu, zvučni i svetlosni signal preopterećenja kabine, taster za otvaranje i zatvaranje vrata, taster alarma. Sve komande su predviđene sa reljefnim oznakama i kontrastnim bojama u odnosu na podlogu.</t>
  </si>
  <si>
    <t>Signalizacija: Izvodi se na svim prilazima liftu i u kabini</t>
  </si>
  <si>
    <t>Kabina izvedena od čeličnog rama i panela od lima presvučenog INOXom, pod od granitne keramike, Osvetljenje – indirektno, u spuštenom plafonu sa LED ili eko-efikasnim fluorescentnim svetiljkama, Registar kutija od brušenog inoksa, tasteri (poziv, alarm, otvaranje-zatvaranje vrata), nužnim svetlom, prekidač ventilatora, interfonom,  zvučnik,   rukohvat od nerđajućeg čelika na bočnom zidu kabine (kod lifta L1.2 na strani kabine na kojoj se nalaze stakleni paneli), lift L1.1 ogledalo na bočnom zidu kabine u gornjoj polovini, interfonska veza (kabina - komandni orman), ventilator</t>
  </si>
  <si>
    <t>Dimenzije kabine su: širina: 1400 mm, dubina: 1600 mm i visina 2200 mm</t>
  </si>
  <si>
    <t>Vrata kabine:  Automatska centralna dvopanelna, izvedena od panela od inox lima, sa foto zavesom</t>
  </si>
  <si>
    <t>Dimenzije vrata kabine su: širina 1000 mm i visina 2100 mm</t>
  </si>
  <si>
    <t>Vrata voznog okna: Automatska centralna dvopanelna, izvedena od panela od inox lima, sa foto zavesom</t>
  </si>
  <si>
    <t>Dimenzije voznog okna su: širina 2200mm, dubina: 2000mm, sa minimalnom visinom vrha okna: 3900 mm i minimalnom dubinom jame okna: 1500 mm</t>
  </si>
  <si>
    <t>Visina dizanja: HD =27.07 m</t>
  </si>
  <si>
    <t>02-00</t>
  </si>
  <si>
    <t>UKUPNO LIFTOVI L1.1 i L1.2</t>
  </si>
  <si>
    <t>LIFTOVI L1.1 i L1.2</t>
  </si>
  <si>
    <t>Nosivost: Q=1250 kg ili 17 osoba</t>
  </si>
  <si>
    <t>Nazivna brzina: v = 1 m/s</t>
  </si>
  <si>
    <t>Broj stanica: 6</t>
  </si>
  <si>
    <t>Broj prilaza: 6</t>
  </si>
  <si>
    <t>Tip pogonske mašine: 
Pogonska mašina je bezreduktorska sa frekventno regulisanim pogonom sa 240 o/min</t>
  </si>
  <si>
    <t>Upravljanje: SIMPLEX, sabirno na dole</t>
  </si>
  <si>
    <t>Kabina izvedena od čeličnog rama i panela od lima presvučenog INOXom, pod od granitne keramike, Osvetljenje – indirektno, u spuštenom plafonu sa LED ili eko-efikasnim fluorescentnim svetiljkama, Registar kutija od brušenog inoksa, tasteri (poziv, alarm, otvaranje-zatvaranje vrata), nužnim svetlom, prekidač ventilatora, interfonom,  zvučnik, rukohvat od nerđajućeg čelika na zadnjem zidu kabine, ogledalo takođe na zadnjem zidu kabine u gornjoj polovini, interfonska veza (kabina - komandni orman), ventilator</t>
  </si>
  <si>
    <t>Dimenzije kabine su: širina: 1800 mm, dubina: 1600 mm i visina 2200 mm</t>
  </si>
  <si>
    <t>Dimenzije vrata kabine su: širina 1100 mm i visina 2100 mm</t>
  </si>
  <si>
    <t>Dimenzije vratavoznog okna su: širina 1100 mm i visina 2100 mm</t>
  </si>
  <si>
    <t>Dimenzije voznog okna su: širina 2700mm, dubina: 2000mm, sa minimalnom visinom vrha okna: 3900 mm i minimalnom dubinom jame okna: 1500 mm</t>
  </si>
  <si>
    <t>Visina dizanja: HD =19.83 m</t>
  </si>
  <si>
    <t>LIFT L2</t>
  </si>
  <si>
    <t>UKUPNO LIFT L2</t>
  </si>
  <si>
    <t>03-00</t>
  </si>
  <si>
    <t>LIFT L3</t>
  </si>
  <si>
    <t>Broj prilaza: 8(svi sa iste strane)</t>
  </si>
  <si>
    <t>Kabina izvedena od čeličnog rama i panela od lima presvučenog INOXom, pod od granitne keramike, Osvetljenje – indirektno, u spuštenom plafonu sa LED ili eko-efikasnim fluorescentnim svetiljkama, Registar kutija od brušenog inoksa, tasteri (poziv, alarm, otvaranje-zatvaranje vrata), nužnim svetlom, prekidač ventilatora, interfonom,  zvučnik, rukohvat od nerđajućeg čelika na bočnom zidu kabine, ogledalo takođe na bočnom zidu kabine u gornjoj polovini, interfonska veza (kabina - komandni orman), ventilator</t>
  </si>
  <si>
    <t>Dimenzije kabine su: širina: 1100 mm, dubina: 2100 mm i visina 2200 mm</t>
  </si>
  <si>
    <t>Vrata kabine:  Automatska teleskopska dvopanelna, izvedena od panela od inox lima, sa foto zavesom</t>
  </si>
  <si>
    <t>Dimenzije vrata kabine su: širina 900 mm i visina 2100 mm</t>
  </si>
  <si>
    <t>Vrata voznog okna: Automatska teleskopska dvopanelna, izvedena od panela od inox lima, sa foto zavesom</t>
  </si>
  <si>
    <t>Dimenzije vrata voznog okna su: širina 900 mm i visina 2100 mm</t>
  </si>
  <si>
    <t>Dimenzije voznog okna su: širina 1700mm, dubina: 2500mm, sa minimalnom visinom vrha okna: 3900 mm i minimalnom dubinom jame okna: 1500 mm</t>
  </si>
  <si>
    <t>UKUPNO LIFT L3</t>
  </si>
  <si>
    <t>LIFT L4</t>
  </si>
  <si>
    <t>04-00</t>
  </si>
  <si>
    <t>Broj prilaza: 6 (svi sa iste strane)</t>
  </si>
  <si>
    <t>Dimenzije voznog okna su: širina 1700mm, dubina: 1800mm, sa minimalnom visinom vrha okna: 3900 mm i minimalnom dubinom jame okna: 1500 mm</t>
  </si>
  <si>
    <t>Visina dizanja: HD =20.00 m</t>
  </si>
  <si>
    <t>Nazivi stanica: ,0, +1 do +5</t>
  </si>
  <si>
    <t>Električni priključak:  u komandnom ormanu pored vrata lifta na poslednjem spratu</t>
  </si>
  <si>
    <t>Električni priključak:  u komandnom ormanu u pored vrata lifta na poslednjem spratu</t>
  </si>
  <si>
    <t>UKUPNO LIFT L4</t>
  </si>
  <si>
    <t>LIFT L5</t>
  </si>
  <si>
    <t>05-00</t>
  </si>
  <si>
    <t>Nosivost: Q=800 kg ili 10 osoba</t>
  </si>
  <si>
    <t>Broj stanica: 3</t>
  </si>
  <si>
    <t>Broj prilaza: 3 (svi sa iste strane)</t>
  </si>
  <si>
    <t>Dimenzije kabine su: širina: 1350mm, dubina: 1400 mm i visina 2200 mm</t>
  </si>
  <si>
    <t>Visina dizanja: HD =7.17 m</t>
  </si>
  <si>
    <t>Glavna stanica: «±0»</t>
  </si>
  <si>
    <t>Nazivi stanica: ,-1, ±0, +1</t>
  </si>
  <si>
    <t>UKUPNO LIFT L5</t>
  </si>
  <si>
    <t>LIFT L6</t>
  </si>
  <si>
    <t>06-00</t>
  </si>
  <si>
    <t>Nazivi stanica: -1, ±0, +1 do +6</t>
  </si>
  <si>
    <t>Nazivi stanica: , ±0, +1 do +5</t>
  </si>
  <si>
    <t>Nazivi stanica: ,-1, ±0, +1 do +6</t>
  </si>
  <si>
    <t>Dimenzije kabine su: širina: 1400mm, dubina: 1600 mm i visina 2200 mm</t>
  </si>
  <si>
    <t>Dimenzije vrata voznog okna su: širina 1000 mm i visina 2100 mm</t>
  </si>
  <si>
    <t>Visina dizanja: HD =8.07 m</t>
  </si>
  <si>
    <t>UKUPNO LIFT L6</t>
  </si>
  <si>
    <t xml:space="preserve">Vrata voznog okna: Automatska centralna dvopanelna, izvedena od panela od inox lima, sa foto zavesom;Na etažama ±0,+1 vatrootporna vrata, klase otpornosti EI 120.
Na ostalim etažama vrata E120.
</t>
  </si>
  <si>
    <t xml:space="preserve">Vrata voznog okna: Automatska centralna dvopanelna, izvedena od panela od inox lima, sa foto zavesom; Na etažama ±0,+1,+2,+3,+4,+5, vatrootporna vrata, klase otpornosti EI 120.
Na etažama -1,+6 vrata E120.
</t>
  </si>
  <si>
    <t>REKAPITULACIJA PROJEKTA MAŠINSKIH INSTALACIJA - LIFTOVI</t>
  </si>
  <si>
    <t>LIFTOVI L.1.1 i L.1.2</t>
  </si>
  <si>
    <t>1.6.2.Predmer i predračun</t>
  </si>
  <si>
    <t>ukupno RSD bez PDV-a</t>
  </si>
  <si>
    <t>jed. cena bez PDV-a</t>
  </si>
  <si>
    <t>jed. cena sa PDV-om</t>
  </si>
  <si>
    <t>ukupno RSD sa PDV-om</t>
  </si>
  <si>
    <t>Ukupno bez      PDV-a</t>
  </si>
  <si>
    <t>Ukupno sa   PDV-om</t>
  </si>
  <si>
    <t xml:space="preserve">
* troškovi tehničkog prijema lifta, uključujući izdavanje sertifikata za predmetni lift
</t>
  </si>
  <si>
    <t>Dimenzije vrata su: širina 1000 mm i visina 2100 mm</t>
  </si>
  <si>
    <t>Dimenzije voznog okna su: širina 1950mm, dubina: 2000mm, sa minimalnom visinom vrha okna: 3900 mm i minimalnom dubinom jame okna: 1500 mm</t>
  </si>
  <si>
    <t>Dimenzije voznog okna su: širina 2200mm, dubina: 2000mm, sa minimalnom visinom vrha okna: 4200 mm i minimalnom dubinom jame okna: 1500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</si>
</sst>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00"/>
    <numFmt numFmtId="165" formatCode="_(* #,##0_);_(* \(#,##0\);_(* &quot;-&quot;??_);_(@_)"/>
    <numFmt numFmtId="166" formatCode="_-* #,##0.00\ [$€-1]_-;\-* #,##0.00\ [$€-1]_-;_-* &quot;-&quot;??\ [$€-1]_-;_-@_-"/>
    <numFmt numFmtId="167" formatCode="_-* #,##0_р_._-;\-* #,##0_р_._-;_-* &quot;-&quot;??_р_._-;_-@_-"/>
  </numFmts>
  <fonts count="47">
    <font>
      <sz val="10"/>
      <name val="Yu Times New Roman"/>
    </font>
    <font>
      <b/>
      <sz val="11"/>
      <color indexed="8"/>
      <name val="Calibri"/>
      <family val="2"/>
    </font>
    <font>
      <b/>
      <sz val="11"/>
      <color indexed="9"/>
      <name val="Calibri"/>
      <family val="2"/>
    </font>
    <font>
      <sz val="11"/>
      <color indexed="20"/>
      <name val="Calibri"/>
      <family val="2"/>
    </font>
    <font>
      <sz val="11"/>
      <color indexed="9"/>
      <name val="Calibri"/>
      <family val="2"/>
    </font>
    <font>
      <sz val="11"/>
      <color indexed="8"/>
      <name val="Calibri"/>
      <family val="2"/>
    </font>
    <font>
      <sz val="11"/>
      <color indexed="8"/>
      <name val="Calibri"/>
      <family val="2"/>
    </font>
    <font>
      <i/>
      <sz val="11"/>
      <color indexed="23"/>
      <name val="Calibri"/>
      <family val="2"/>
    </font>
    <font>
      <b/>
      <sz val="11"/>
      <color indexed="63"/>
      <name val="Calibri"/>
      <family val="2"/>
    </font>
    <font>
      <sz val="11"/>
      <color indexed="10"/>
      <name val="Calibri"/>
      <family val="2"/>
    </font>
    <font>
      <b/>
      <sz val="18"/>
      <color indexed="56"/>
      <name val="Cambria"/>
      <family val="1"/>
    </font>
    <font>
      <b/>
      <sz val="11"/>
      <color indexed="52"/>
      <name val="Calibri"/>
      <family val="2"/>
    </font>
    <font>
      <sz val="11"/>
      <color indexed="52"/>
      <name val="Calibri"/>
      <family val="2"/>
    </font>
    <font>
      <u/>
      <sz val="10"/>
      <color indexed="12"/>
      <name val="Arial"/>
      <family val="2"/>
    </font>
    <font>
      <b/>
      <sz val="11"/>
      <color indexed="56"/>
      <name val="Calibri"/>
      <family val="2"/>
    </font>
    <font>
      <b/>
      <sz val="13"/>
      <color indexed="56"/>
      <name val="Calibri"/>
      <family val="2"/>
    </font>
    <font>
      <sz val="10"/>
      <name val="Arial"/>
      <family val="2"/>
    </font>
    <font>
      <sz val="11"/>
      <color indexed="17"/>
      <name val="Calibri"/>
      <family val="2"/>
    </font>
    <font>
      <sz val="12"/>
      <name val="TimesRoman"/>
    </font>
    <font>
      <sz val="10"/>
      <color indexed="8"/>
      <name val="MS Sans Serif"/>
      <family val="2"/>
    </font>
    <font>
      <sz val="10"/>
      <name val="MS Sans Serif"/>
      <family val="2"/>
    </font>
    <font>
      <sz val="11"/>
      <color indexed="60"/>
      <name val="Calibri"/>
      <family val="2"/>
    </font>
    <font>
      <sz val="11"/>
      <color indexed="62"/>
      <name val="Calibri"/>
      <family val="2"/>
    </font>
    <font>
      <b/>
      <sz val="15"/>
      <color indexed="56"/>
      <name val="Calibri"/>
      <family val="2"/>
    </font>
    <font>
      <sz val="10"/>
      <name val="Yu Times New Roman"/>
    </font>
    <font>
      <sz val="10"/>
      <name val="Arial"/>
      <family val="2"/>
      <charset val="238"/>
    </font>
    <font>
      <sz val="10"/>
      <name val="Yu Times New Roman"/>
      <family val="1"/>
    </font>
    <font>
      <sz val="10"/>
      <name val="Yu Arial"/>
    </font>
    <font>
      <sz val="12"/>
      <name val="Arial"/>
      <family val="2"/>
      <charset val="238"/>
    </font>
    <font>
      <b/>
      <sz val="13"/>
      <color indexed="62"/>
      <name val="Calibri"/>
      <family val="2"/>
      <charset val="204"/>
    </font>
    <font>
      <sz val="10"/>
      <name val="Times New Roman"/>
      <family val="1"/>
    </font>
    <font>
      <sz val="11"/>
      <name val="Times New Roman"/>
      <family val="1"/>
    </font>
    <font>
      <b/>
      <sz val="10"/>
      <name val="Times New Roman"/>
      <family val="1"/>
    </font>
    <font>
      <b/>
      <sz val="11"/>
      <name val="Times New Roman"/>
      <family val="1"/>
    </font>
    <font>
      <b/>
      <sz val="14"/>
      <name val="Times New Roman"/>
      <family val="1"/>
    </font>
    <font>
      <b/>
      <sz val="22"/>
      <name val="Times New Roman"/>
      <family val="1"/>
    </font>
    <font>
      <sz val="9"/>
      <name val="Times New Roman"/>
      <family val="1"/>
    </font>
    <font>
      <sz val="8"/>
      <name val="Times New Roman"/>
      <family val="1"/>
    </font>
    <font>
      <b/>
      <sz val="9"/>
      <name val="Times New Roman"/>
      <family val="1"/>
    </font>
    <font>
      <b/>
      <sz val="12"/>
      <name val="Times New Roman"/>
      <family val="1"/>
    </font>
    <font>
      <sz val="10"/>
      <color indexed="10"/>
      <name val="Times New Roman"/>
      <family val="1"/>
    </font>
    <font>
      <sz val="10"/>
      <color rgb="FFFF0000"/>
      <name val="Times New Roman"/>
      <family val="1"/>
    </font>
    <font>
      <b/>
      <sz val="9"/>
      <color rgb="FFFF0000"/>
      <name val="Times New Roman"/>
      <family val="1"/>
    </font>
    <font>
      <sz val="9"/>
      <color rgb="FFFF0000"/>
      <name val="Times New Roman"/>
      <family val="1"/>
    </font>
    <font>
      <sz val="11"/>
      <color rgb="FFFF0000"/>
      <name val="Times New Roman"/>
      <family val="1"/>
    </font>
    <font>
      <b/>
      <sz val="11"/>
      <color rgb="FFFF0000"/>
      <name val="Times New Roman"/>
      <family val="1"/>
    </font>
    <font>
      <sz val="11"/>
      <color theme="1"/>
      <name val="Times New Roman"/>
      <family val="1"/>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thick">
        <color indexed="6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58">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3" fillId="3" borderId="0" applyNumberFormat="0" applyBorder="0" applyAlignment="0" applyProtection="0"/>
    <xf numFmtId="0" fontId="11" fillId="20" borderId="1" applyNumberFormat="0" applyAlignment="0" applyProtection="0"/>
    <xf numFmtId="0" fontId="2" fillId="21" borderId="2" applyNumberFormat="0" applyAlignment="0" applyProtection="0"/>
    <xf numFmtId="43" fontId="24" fillId="0" borderId="0" applyFont="0" applyFill="0" applyBorder="0" applyAlignment="0" applyProtection="0"/>
    <xf numFmtId="43" fontId="27" fillId="0" borderId="0" applyFont="0" applyFill="0" applyBorder="0" applyAlignment="0" applyProtection="0"/>
    <xf numFmtId="0" fontId="29" fillId="0" borderId="3" applyNumberFormat="0" applyFill="0" applyAlignment="0" applyProtection="0"/>
    <xf numFmtId="0" fontId="7" fillId="0" borderId="0" applyNumberFormat="0" applyFill="0" applyBorder="0" applyAlignment="0" applyProtection="0"/>
    <xf numFmtId="0" fontId="17" fillId="4" borderId="0" applyNumberFormat="0" applyBorder="0" applyAlignment="0" applyProtection="0"/>
    <xf numFmtId="0" fontId="23" fillId="0" borderId="4" applyNumberFormat="0" applyFill="0" applyAlignment="0" applyProtection="0"/>
    <xf numFmtId="0" fontId="15" fillId="0" borderId="3"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3" fillId="0" borderId="0" applyNumberFormat="0" applyFill="0" applyBorder="0" applyAlignment="0" applyProtection="0">
      <alignment vertical="top"/>
      <protection locked="0"/>
    </xf>
    <xf numFmtId="0" fontId="22" fillId="7" borderId="1" applyNumberFormat="0" applyAlignment="0" applyProtection="0"/>
    <xf numFmtId="0" fontId="12" fillId="0" borderId="6" applyNumberFormat="0" applyFill="0" applyAlignment="0" applyProtection="0"/>
    <xf numFmtId="0" fontId="21" fillId="22" borderId="0" applyNumberFormat="0" applyBorder="0" applyAlignment="0" applyProtection="0"/>
    <xf numFmtId="0" fontId="26" fillId="0" borderId="0"/>
    <xf numFmtId="0" fontId="24" fillId="0" borderId="0"/>
    <xf numFmtId="0" fontId="25" fillId="0" borderId="0"/>
    <xf numFmtId="0" fontId="20" fillId="0" borderId="0"/>
    <xf numFmtId="0" fontId="18" fillId="0" borderId="0"/>
    <xf numFmtId="0" fontId="5" fillId="0" borderId="0"/>
    <xf numFmtId="0" fontId="16" fillId="0" borderId="0"/>
    <xf numFmtId="0" fontId="16" fillId="0" borderId="0"/>
    <xf numFmtId="0" fontId="16" fillId="0" borderId="0"/>
    <xf numFmtId="0" fontId="24" fillId="0" borderId="0"/>
    <xf numFmtId="0" fontId="24" fillId="23" borderId="7" applyNumberFormat="0" applyFont="0" applyAlignment="0" applyProtection="0"/>
    <xf numFmtId="0" fontId="28" fillId="0" borderId="0"/>
    <xf numFmtId="0" fontId="8" fillId="20" borderId="8" applyNumberFormat="0" applyAlignment="0" applyProtection="0"/>
    <xf numFmtId="0" fontId="19" fillId="0" borderId="0"/>
    <xf numFmtId="0" fontId="10" fillId="0" borderId="0" applyNumberFormat="0" applyFill="0" applyBorder="0" applyAlignment="0" applyProtection="0"/>
    <xf numFmtId="0" fontId="1" fillId="0" borderId="9" applyNumberFormat="0" applyFill="0" applyAlignment="0" applyProtection="0"/>
    <xf numFmtId="0" fontId="9" fillId="0" borderId="0" applyNumberFormat="0" applyFill="0" applyBorder="0" applyAlignment="0" applyProtection="0"/>
  </cellStyleXfs>
  <cellXfs count="295">
    <xf numFmtId="0" fontId="0" fillId="0" borderId="0" xfId="0"/>
    <xf numFmtId="0" fontId="30" fillId="0" borderId="0" xfId="48" applyFont="1"/>
    <xf numFmtId="0" fontId="30" fillId="0" borderId="0" xfId="48" applyFont="1" applyAlignment="1">
      <alignment horizontal="left" vertical="top" wrapText="1"/>
    </xf>
    <xf numFmtId="0" fontId="31" fillId="0" borderId="0" xfId="48" applyFont="1" applyAlignment="1">
      <alignment wrapText="1"/>
    </xf>
    <xf numFmtId="0" fontId="32" fillId="0" borderId="0" xfId="48" applyFont="1" applyAlignment="1">
      <alignment vertical="top"/>
    </xf>
    <xf numFmtId="0" fontId="32" fillId="0" borderId="0" xfId="48" applyFont="1" applyAlignment="1">
      <alignment horizontal="left" vertical="top" wrapText="1"/>
    </xf>
    <xf numFmtId="0" fontId="33" fillId="0" borderId="0" xfId="48" applyFont="1" applyAlignment="1">
      <alignment wrapText="1"/>
    </xf>
    <xf numFmtId="0" fontId="33" fillId="0" borderId="0" xfId="48" applyFont="1" applyAlignment="1">
      <alignment horizontal="left" wrapText="1"/>
    </xf>
    <xf numFmtId="0" fontId="34" fillId="0" borderId="0" xfId="48" applyFont="1"/>
    <xf numFmtId="0" fontId="35" fillId="0" borderId="0" xfId="48" applyFont="1" applyAlignment="1">
      <alignment horizontal="center"/>
    </xf>
    <xf numFmtId="0" fontId="32" fillId="0" borderId="0" xfId="48" applyFont="1" applyAlignment="1">
      <alignment horizontal="center" vertical="top" wrapText="1"/>
    </xf>
    <xf numFmtId="0" fontId="32" fillId="0" borderId="10" xfId="0" applyFont="1" applyFill="1" applyBorder="1" applyAlignment="1">
      <alignment horizontal="center" vertical="center"/>
    </xf>
    <xf numFmtId="4" fontId="30" fillId="0" borderId="11" xfId="0" applyNumberFormat="1" applyFont="1" applyFill="1" applyBorder="1" applyAlignment="1">
      <alignment horizontal="center" vertical="center" wrapText="1"/>
    </xf>
    <xf numFmtId="0" fontId="33" fillId="0" borderId="0" xfId="0" applyFont="1" applyFill="1" applyBorder="1" applyAlignment="1">
      <alignment vertical="top" wrapText="1"/>
    </xf>
    <xf numFmtId="164" fontId="30" fillId="0" borderId="12" xfId="0" applyNumberFormat="1" applyFont="1" applyBorder="1" applyAlignment="1">
      <alignment horizontal="center" vertical="center" wrapText="1"/>
    </xf>
    <xf numFmtId="0" fontId="30" fillId="0" borderId="13" xfId="0" applyFont="1" applyBorder="1" applyAlignment="1">
      <alignment horizontal="center" vertical="center"/>
    </xf>
    <xf numFmtId="0" fontId="41" fillId="0" borderId="13" xfId="0" applyFont="1" applyBorder="1" applyAlignment="1">
      <alignment horizontal="center" vertical="center"/>
    </xf>
    <xf numFmtId="0" fontId="30" fillId="0" borderId="13" xfId="0" applyFont="1" applyBorder="1" applyAlignment="1">
      <alignment horizontal="center" vertical="center" wrapText="1"/>
    </xf>
    <xf numFmtId="4" fontId="30" fillId="0" borderId="13" xfId="0" applyNumberFormat="1" applyFont="1" applyBorder="1" applyAlignment="1">
      <alignment horizontal="center" vertical="center" wrapText="1"/>
    </xf>
    <xf numFmtId="4" fontId="36" fillId="0" borderId="13" xfId="0" applyNumberFormat="1" applyFont="1" applyBorder="1" applyAlignment="1">
      <alignment horizontal="center" vertical="center" wrapText="1"/>
    </xf>
    <xf numFmtId="0" fontId="30" fillId="0" borderId="0" xfId="0" applyFont="1" applyBorder="1"/>
    <xf numFmtId="0" fontId="37" fillId="0" borderId="0" xfId="0" applyFont="1" applyBorder="1"/>
    <xf numFmtId="0" fontId="32" fillId="0" borderId="14" xfId="0" applyFont="1" applyFill="1" applyBorder="1"/>
    <xf numFmtId="0" fontId="30" fillId="0" borderId="14" xfId="0" applyFont="1" applyFill="1" applyBorder="1" applyAlignment="1">
      <alignment horizontal="justify"/>
    </xf>
    <xf numFmtId="0" fontId="41" fillId="0" borderId="14" xfId="0" applyFont="1" applyFill="1" applyBorder="1"/>
    <xf numFmtId="4" fontId="31" fillId="0" borderId="14" xfId="0" applyNumberFormat="1" applyFont="1" applyFill="1" applyBorder="1"/>
    <xf numFmtId="0" fontId="36" fillId="0" borderId="0" xfId="0" applyFont="1" applyFill="1"/>
    <xf numFmtId="0" fontId="30" fillId="0" borderId="15" xfId="0" applyFont="1" applyFill="1" applyBorder="1" applyAlignment="1">
      <alignment horizontal="center" vertical="top"/>
    </xf>
    <xf numFmtId="0" fontId="38" fillId="0" borderId="0" xfId="0" applyFont="1" applyFill="1" applyBorder="1" applyAlignment="1">
      <alignment horizontal="justify" vertical="top"/>
    </xf>
    <xf numFmtId="0" fontId="42" fillId="0" borderId="0" xfId="0" applyFont="1" applyFill="1" applyBorder="1" applyAlignment="1">
      <alignment horizontal="center" vertical="top"/>
    </xf>
    <xf numFmtId="0" fontId="38" fillId="0" borderId="0" xfId="0" applyFont="1" applyFill="1" applyBorder="1" applyAlignment="1"/>
    <xf numFmtId="4" fontId="30" fillId="0" borderId="0" xfId="0" applyNumberFormat="1" applyFont="1" applyFill="1" applyBorder="1" applyAlignment="1">
      <alignment horizontal="center"/>
    </xf>
    <xf numFmtId="3" fontId="30" fillId="0" borderId="0" xfId="0" applyNumberFormat="1" applyFont="1" applyFill="1" applyBorder="1" applyAlignment="1">
      <alignment horizontal="right"/>
    </xf>
    <xf numFmtId="3" fontId="32" fillId="0" borderId="16" xfId="0" applyNumberFormat="1" applyFont="1" applyFill="1" applyBorder="1" applyAlignment="1">
      <alignment horizontal="center"/>
    </xf>
    <xf numFmtId="0" fontId="33" fillId="0" borderId="15" xfId="0" applyFont="1" applyFill="1" applyBorder="1"/>
    <xf numFmtId="0" fontId="31" fillId="0" borderId="0" xfId="0" applyFont="1" applyFill="1" applyBorder="1"/>
    <xf numFmtId="0" fontId="32" fillId="0" borderId="0" xfId="0" applyFont="1" applyFill="1" applyBorder="1" applyAlignment="1">
      <alignment horizontal="left" vertical="top"/>
    </xf>
    <xf numFmtId="0" fontId="43" fillId="0" borderId="0" xfId="0" applyFont="1" applyFill="1" applyBorder="1" applyAlignment="1">
      <alignment horizontal="justify" vertical="center" wrapText="1"/>
    </xf>
    <xf numFmtId="4" fontId="32" fillId="0" borderId="0" xfId="0" applyNumberFormat="1" applyFont="1" applyFill="1" applyBorder="1" applyAlignment="1">
      <alignment horizontal="center"/>
    </xf>
    <xf numFmtId="3" fontId="32" fillId="0" borderId="0" xfId="0" applyNumberFormat="1" applyFont="1" applyFill="1" applyBorder="1" applyAlignment="1">
      <alignment horizontal="right"/>
    </xf>
    <xf numFmtId="0" fontId="44" fillId="0" borderId="0" xfId="0" applyFont="1" applyBorder="1" applyAlignment="1">
      <alignment vertical="top"/>
    </xf>
    <xf numFmtId="164" fontId="32" fillId="0" borderId="11" xfId="0" applyNumberFormat="1" applyFont="1" applyFill="1" applyBorder="1" applyAlignment="1">
      <alignment horizontal="center" vertical="top"/>
    </xf>
    <xf numFmtId="0" fontId="33" fillId="0" borderId="17" xfId="0" applyFont="1" applyFill="1" applyBorder="1" applyAlignment="1">
      <alignment horizontal="justify" vertical="top"/>
    </xf>
    <xf numFmtId="0" fontId="33" fillId="0" borderId="17" xfId="0" applyFont="1" applyFill="1" applyBorder="1" applyAlignment="1">
      <alignment horizontal="left" vertical="top"/>
    </xf>
    <xf numFmtId="0" fontId="36" fillId="0" borderId="17" xfId="0" applyFont="1" applyFill="1" applyBorder="1" applyAlignment="1"/>
    <xf numFmtId="4" fontId="30" fillId="0" borderId="17" xfId="0" applyNumberFormat="1" applyFont="1" applyFill="1" applyBorder="1" applyAlignment="1">
      <alignment horizontal="right"/>
    </xf>
    <xf numFmtId="3" fontId="30" fillId="0" borderId="17" xfId="0" applyNumberFormat="1" applyFont="1" applyFill="1" applyBorder="1" applyAlignment="1">
      <alignment horizontal="right"/>
    </xf>
    <xf numFmtId="3" fontId="30" fillId="0" borderId="18" xfId="0" applyNumberFormat="1" applyFont="1" applyFill="1" applyBorder="1"/>
    <xf numFmtId="0" fontId="31" fillId="0" borderId="0" xfId="0" applyFont="1" applyFill="1"/>
    <xf numFmtId="164" fontId="32" fillId="0" borderId="19" xfId="0" applyNumberFormat="1" applyFont="1" applyFill="1" applyBorder="1" applyAlignment="1">
      <alignment horizontal="center" vertical="top"/>
    </xf>
    <xf numFmtId="0" fontId="45" fillId="0" borderId="0" xfId="0" applyFont="1" applyFill="1" applyBorder="1" applyAlignment="1">
      <alignment horizontal="left" vertical="top"/>
    </xf>
    <xf numFmtId="0" fontId="36" fillId="0" borderId="19" xfId="0" applyFont="1" applyFill="1" applyBorder="1" applyAlignment="1"/>
    <xf numFmtId="4" fontId="30" fillId="0" borderId="19" xfId="0" applyNumberFormat="1" applyFont="1" applyFill="1" applyBorder="1" applyAlignment="1">
      <alignment horizontal="right"/>
    </xf>
    <xf numFmtId="3" fontId="30" fillId="0" borderId="19" xfId="0" applyNumberFormat="1" applyFont="1" applyFill="1" applyBorder="1" applyAlignment="1">
      <alignment horizontal="right"/>
    </xf>
    <xf numFmtId="3" fontId="30" fillId="0" borderId="19" xfId="0" applyNumberFormat="1" applyFont="1" applyFill="1" applyBorder="1"/>
    <xf numFmtId="0" fontId="45" fillId="0" borderId="0" xfId="0" applyFont="1" applyBorder="1" applyAlignment="1">
      <alignment vertical="top" wrapText="1"/>
    </xf>
    <xf numFmtId="0" fontId="44" fillId="0" borderId="0" xfId="0" applyFont="1" applyBorder="1" applyAlignment="1">
      <alignment vertical="top" wrapText="1"/>
    </xf>
    <xf numFmtId="0" fontId="36" fillId="0" borderId="19" xfId="0" applyFont="1" applyFill="1" applyBorder="1" applyAlignment="1">
      <alignment horizontal="center"/>
    </xf>
    <xf numFmtId="2" fontId="30" fillId="0" borderId="19" xfId="0" applyNumberFormat="1" applyFont="1" applyFill="1" applyBorder="1"/>
    <xf numFmtId="0" fontId="44" fillId="0" borderId="0" xfId="0" applyFont="1" applyFill="1" applyBorder="1"/>
    <xf numFmtId="2" fontId="30" fillId="0" borderId="0" xfId="0" applyNumberFormat="1" applyFont="1" applyFill="1" applyBorder="1"/>
    <xf numFmtId="0" fontId="31" fillId="0" borderId="0" xfId="0" applyFont="1" applyFill="1" applyBorder="1" applyAlignment="1">
      <alignment horizontal="justify" vertical="top" wrapText="1"/>
    </xf>
    <xf numFmtId="0" fontId="31" fillId="0" borderId="0" xfId="0" applyNumberFormat="1" applyFont="1" applyFill="1" applyBorder="1" applyAlignment="1">
      <alignment horizontal="justify" vertical="top" wrapText="1"/>
    </xf>
    <xf numFmtId="2" fontId="32" fillId="0" borderId="19" xfId="0" applyNumberFormat="1" applyFont="1" applyFill="1" applyBorder="1"/>
    <xf numFmtId="2" fontId="32" fillId="0" borderId="0" xfId="0" applyNumberFormat="1" applyFont="1" applyFill="1" applyBorder="1"/>
    <xf numFmtId="164" fontId="32" fillId="0" borderId="15" xfId="0" applyNumberFormat="1" applyFont="1" applyFill="1" applyBorder="1" applyAlignment="1">
      <alignment horizontal="center" vertical="top"/>
    </xf>
    <xf numFmtId="0" fontId="36" fillId="0" borderId="20" xfId="0" applyFont="1" applyFill="1" applyBorder="1" applyAlignment="1">
      <alignment horizontal="center"/>
    </xf>
    <xf numFmtId="2" fontId="30" fillId="0" borderId="20" xfId="0" applyNumberFormat="1" applyFont="1" applyFill="1" applyBorder="1"/>
    <xf numFmtId="3" fontId="30" fillId="0" borderId="20" xfId="0" applyNumberFormat="1" applyFont="1" applyFill="1" applyBorder="1" applyAlignment="1">
      <alignment horizontal="right"/>
    </xf>
    <xf numFmtId="3" fontId="30" fillId="0" borderId="20" xfId="0" applyNumberFormat="1" applyFont="1" applyFill="1" applyBorder="1"/>
    <xf numFmtId="164" fontId="32" fillId="0" borderId="21" xfId="0" applyNumberFormat="1" applyFont="1" applyFill="1" applyBorder="1" applyAlignment="1">
      <alignment horizontal="center" vertical="top"/>
    </xf>
    <xf numFmtId="0" fontId="44" fillId="0" borderId="21" xfId="0" applyFont="1" applyBorder="1" applyAlignment="1">
      <alignment vertical="top" wrapText="1"/>
    </xf>
    <xf numFmtId="0" fontId="36" fillId="0" borderId="21" xfId="0" applyFont="1" applyFill="1" applyBorder="1" applyAlignment="1">
      <alignment horizontal="center"/>
    </xf>
    <xf numFmtId="2" fontId="30" fillId="0" borderId="22" xfId="0" applyNumberFormat="1" applyFont="1" applyFill="1" applyBorder="1"/>
    <xf numFmtId="3" fontId="30" fillId="0" borderId="21" xfId="0" applyNumberFormat="1" applyFont="1" applyFill="1" applyBorder="1" applyAlignment="1">
      <alignment horizontal="right"/>
    </xf>
    <xf numFmtId="0" fontId="30" fillId="0" borderId="21" xfId="0" applyFont="1" applyFill="1" applyBorder="1" applyAlignment="1">
      <alignment horizontal="center"/>
    </xf>
    <xf numFmtId="0" fontId="44" fillId="0" borderId="21" xfId="0" applyFont="1" applyFill="1" applyBorder="1" applyAlignment="1">
      <alignment horizontal="justify" vertical="top" wrapText="1"/>
    </xf>
    <xf numFmtId="0" fontId="36" fillId="0" borderId="21" xfId="0" applyFont="1" applyFill="1" applyBorder="1" applyAlignment="1"/>
    <xf numFmtId="2" fontId="30" fillId="0" borderId="21" xfId="0" applyNumberFormat="1" applyFont="1" applyFill="1" applyBorder="1"/>
    <xf numFmtId="0" fontId="44" fillId="0" borderId="17" xfId="0" applyFont="1" applyBorder="1" applyAlignment="1">
      <alignment vertical="top" wrapText="1"/>
    </xf>
    <xf numFmtId="2" fontId="30" fillId="0" borderId="17" xfId="0" applyNumberFormat="1" applyFont="1" applyFill="1" applyBorder="1"/>
    <xf numFmtId="3" fontId="30" fillId="0" borderId="17" xfId="0" applyNumberFormat="1" applyFont="1" applyFill="1" applyBorder="1"/>
    <xf numFmtId="0" fontId="30" fillId="0" borderId="19" xfId="0" applyFont="1" applyFill="1" applyBorder="1" applyAlignment="1">
      <alignment horizontal="center"/>
    </xf>
    <xf numFmtId="0" fontId="44" fillId="0" borderId="0" xfId="0" applyFont="1" applyFill="1" applyBorder="1" applyAlignment="1">
      <alignment horizontal="justify" vertical="top" wrapText="1"/>
    </xf>
    <xf numFmtId="2" fontId="30" fillId="0" borderId="19" xfId="0" applyNumberFormat="1" applyFont="1" applyFill="1" applyBorder="1" applyAlignment="1">
      <alignment horizontal="right"/>
    </xf>
    <xf numFmtId="2" fontId="30" fillId="0" borderId="0" xfId="0" applyNumberFormat="1" applyFont="1" applyFill="1" applyBorder="1" applyAlignment="1">
      <alignment horizontal="right"/>
    </xf>
    <xf numFmtId="3" fontId="30" fillId="0" borderId="0" xfId="0" applyNumberFormat="1" applyFont="1" applyFill="1" applyBorder="1" applyAlignment="1">
      <alignment horizontal="right" wrapText="1"/>
    </xf>
    <xf numFmtId="0" fontId="45" fillId="0" borderId="0" xfId="0" applyFont="1" applyBorder="1"/>
    <xf numFmtId="3" fontId="30" fillId="0" borderId="0" xfId="0" applyNumberFormat="1" applyFont="1" applyFill="1" applyBorder="1"/>
    <xf numFmtId="0" fontId="31" fillId="0" borderId="19" xfId="0" applyFont="1" applyFill="1" applyBorder="1" applyAlignment="1">
      <alignment horizontal="left" vertical="top" wrapText="1"/>
    </xf>
    <xf numFmtId="43" fontId="30" fillId="0" borderId="19" xfId="28" applyFont="1" applyFill="1" applyBorder="1" applyAlignment="1">
      <alignment horizontal="center"/>
    </xf>
    <xf numFmtId="43" fontId="30" fillId="0" borderId="0" xfId="28" applyFont="1" applyFill="1" applyBorder="1" applyAlignment="1">
      <alignment horizontal="center"/>
    </xf>
    <xf numFmtId="165" fontId="30" fillId="0" borderId="19" xfId="28" applyNumberFormat="1" applyFont="1" applyFill="1" applyBorder="1" applyAlignment="1"/>
    <xf numFmtId="0" fontId="30" fillId="0" borderId="19" xfId="0" applyFont="1" applyFill="1" applyBorder="1" applyAlignment="1">
      <alignment horizontal="center" vertical="top"/>
    </xf>
    <xf numFmtId="0" fontId="30" fillId="0" borderId="19" xfId="0" applyNumberFormat="1" applyFont="1" applyFill="1" applyBorder="1" applyAlignment="1" applyProtection="1">
      <alignment horizontal="center" wrapText="1" shrinkToFit="1"/>
    </xf>
    <xf numFmtId="4" fontId="30" fillId="0" borderId="19" xfId="0" applyNumberFormat="1" applyFont="1" applyFill="1" applyBorder="1" applyAlignment="1" applyProtection="1">
      <alignment horizontal="right"/>
    </xf>
    <xf numFmtId="4" fontId="30" fillId="0" borderId="0" xfId="0" applyNumberFormat="1" applyFont="1" applyFill="1" applyBorder="1" applyAlignment="1" applyProtection="1">
      <alignment horizontal="right"/>
    </xf>
    <xf numFmtId="166" fontId="30" fillId="0" borderId="0" xfId="0" applyNumberFormat="1" applyFont="1" applyFill="1" applyBorder="1" applyAlignment="1" applyProtection="1">
      <alignment horizontal="right" wrapText="1"/>
    </xf>
    <xf numFmtId="4" fontId="30" fillId="0" borderId="0" xfId="0" applyNumberFormat="1" applyFont="1" applyFill="1" applyBorder="1" applyAlignment="1">
      <alignment horizontal="right"/>
    </xf>
    <xf numFmtId="4" fontId="30" fillId="0" borderId="19" xfId="0" applyNumberFormat="1" applyFont="1" applyFill="1" applyBorder="1" applyAlignment="1">
      <alignment horizontal="left"/>
    </xf>
    <xf numFmtId="4" fontId="30" fillId="0" borderId="19" xfId="0" applyNumberFormat="1" applyFont="1" applyFill="1" applyBorder="1"/>
    <xf numFmtId="4" fontId="30" fillId="0" borderId="0" xfId="0" applyNumberFormat="1" applyFont="1" applyFill="1" applyBorder="1"/>
    <xf numFmtId="0" fontId="44" fillId="0" borderId="0" xfId="0" applyFont="1" applyBorder="1"/>
    <xf numFmtId="4" fontId="31" fillId="0" borderId="19" xfId="0" applyNumberFormat="1" applyFont="1" applyFill="1" applyBorder="1"/>
    <xf numFmtId="4" fontId="31" fillId="0" borderId="0" xfId="0" applyNumberFormat="1" applyFont="1" applyFill="1" applyBorder="1"/>
    <xf numFmtId="4" fontId="31" fillId="0" borderId="20" xfId="0" applyNumberFormat="1" applyFont="1" applyFill="1" applyBorder="1"/>
    <xf numFmtId="4" fontId="31" fillId="0" borderId="23" xfId="0" applyNumberFormat="1" applyFont="1" applyFill="1" applyBorder="1"/>
    <xf numFmtId="0" fontId="32" fillId="0" borderId="24" xfId="0" applyFont="1" applyFill="1" applyBorder="1" applyAlignment="1">
      <alignment horizontal="center" vertical="top"/>
    </xf>
    <xf numFmtId="0" fontId="44" fillId="0" borderId="24" xfId="0" applyFont="1" applyBorder="1" applyAlignment="1">
      <alignment vertical="top" wrapText="1"/>
    </xf>
    <xf numFmtId="0" fontId="36" fillId="0" borderId="24" xfId="0" applyFont="1" applyFill="1" applyBorder="1" applyAlignment="1">
      <alignment horizontal="center"/>
    </xf>
    <xf numFmtId="4" fontId="31" fillId="0" borderId="24" xfId="0" applyNumberFormat="1" applyFont="1" applyFill="1" applyBorder="1"/>
    <xf numFmtId="164" fontId="30" fillId="0" borderId="0" xfId="0" applyNumberFormat="1" applyFont="1" applyFill="1" applyBorder="1" applyAlignment="1">
      <alignment horizontal="center" vertical="top"/>
    </xf>
    <xf numFmtId="0" fontId="30" fillId="0" borderId="0" xfId="0" applyFont="1" applyFill="1" applyBorder="1" applyAlignment="1">
      <alignment horizontal="center" vertical="top"/>
    </xf>
    <xf numFmtId="0" fontId="44" fillId="0" borderId="0" xfId="0" applyNumberFormat="1" applyFont="1" applyFill="1" applyBorder="1" applyAlignment="1">
      <alignment horizontal="justify" vertical="top" wrapText="1"/>
    </xf>
    <xf numFmtId="0" fontId="44" fillId="0" borderId="17" xfId="0" applyFont="1" applyFill="1" applyBorder="1" applyAlignment="1">
      <alignment horizontal="justify" vertical="top" wrapText="1"/>
    </xf>
    <xf numFmtId="0" fontId="30" fillId="0" borderId="17" xfId="50" applyFont="1" applyFill="1" applyBorder="1" applyAlignment="1">
      <alignment vertical="top"/>
    </xf>
    <xf numFmtId="164" fontId="32" fillId="0" borderId="25" xfId="0" applyNumberFormat="1" applyFont="1" applyFill="1" applyBorder="1" applyAlignment="1">
      <alignment horizontal="center" vertical="top"/>
    </xf>
    <xf numFmtId="0" fontId="30" fillId="0" borderId="19" xfId="50" applyFont="1" applyFill="1" applyBorder="1" applyAlignment="1">
      <alignment vertical="top"/>
    </xf>
    <xf numFmtId="164" fontId="32" fillId="0" borderId="16" xfId="0" applyNumberFormat="1" applyFont="1" applyFill="1" applyBorder="1" applyAlignment="1">
      <alignment horizontal="center" vertical="top"/>
    </xf>
    <xf numFmtId="3" fontId="32" fillId="0" borderId="19" xfId="0" applyNumberFormat="1" applyFont="1" applyFill="1" applyBorder="1"/>
    <xf numFmtId="0" fontId="30" fillId="0" borderId="16" xfId="0" applyFont="1" applyFill="1" applyBorder="1" applyAlignment="1">
      <alignment horizontal="center" vertical="top"/>
    </xf>
    <xf numFmtId="0" fontId="31" fillId="0" borderId="21" xfId="0" applyFont="1" applyFill="1" applyBorder="1"/>
    <xf numFmtId="2" fontId="31" fillId="0" borderId="0" xfId="0" applyNumberFormat="1" applyFont="1" applyFill="1" applyBorder="1"/>
    <xf numFmtId="0" fontId="33" fillId="0" borderId="0" xfId="0" applyFont="1" applyFill="1"/>
    <xf numFmtId="0" fontId="36" fillId="0" borderId="0" xfId="0" applyFont="1" applyFill="1" applyBorder="1" applyAlignment="1">
      <alignment horizontal="center"/>
    </xf>
    <xf numFmtId="0" fontId="32" fillId="0" borderId="11" xfId="0" applyFont="1" applyFill="1" applyBorder="1" applyAlignment="1">
      <alignment horizontal="center" vertical="top"/>
    </xf>
    <xf numFmtId="0" fontId="36" fillId="0" borderId="17" xfId="0" applyFont="1" applyFill="1" applyBorder="1" applyAlignment="1">
      <alignment horizontal="center"/>
    </xf>
    <xf numFmtId="4" fontId="31" fillId="0" borderId="17" xfId="0" applyNumberFormat="1" applyFont="1" applyFill="1" applyBorder="1"/>
    <xf numFmtId="0" fontId="30" fillId="0" borderId="25" xfId="0" applyFont="1" applyFill="1" applyBorder="1" applyAlignment="1">
      <alignment horizontal="center" vertical="top"/>
    </xf>
    <xf numFmtId="0" fontId="30" fillId="0" borderId="26" xfId="0" applyFont="1" applyFill="1" applyBorder="1" applyAlignment="1">
      <alignment horizontal="center" vertical="top"/>
    </xf>
    <xf numFmtId="0" fontId="32" fillId="0" borderId="27" xfId="0" applyFont="1" applyFill="1" applyBorder="1" applyAlignment="1">
      <alignment horizontal="center" vertical="top"/>
    </xf>
    <xf numFmtId="0" fontId="44" fillId="0" borderId="27" xfId="0" applyFont="1" applyBorder="1" applyAlignment="1">
      <alignment vertical="top" wrapText="1"/>
    </xf>
    <xf numFmtId="4" fontId="31" fillId="0" borderId="27" xfId="0" applyNumberFormat="1" applyFont="1" applyFill="1" applyBorder="1"/>
    <xf numFmtId="0" fontId="36" fillId="0" borderId="28" xfId="0" applyFont="1" applyFill="1" applyBorder="1" applyAlignment="1">
      <alignment horizontal="center"/>
    </xf>
    <xf numFmtId="4" fontId="31" fillId="0" borderId="28" xfId="0" applyNumberFormat="1" applyFont="1" applyFill="1" applyBorder="1"/>
    <xf numFmtId="3" fontId="30" fillId="0" borderId="28" xfId="0" applyNumberFormat="1" applyFont="1" applyFill="1" applyBorder="1" applyAlignment="1">
      <alignment horizontal="right"/>
    </xf>
    <xf numFmtId="3" fontId="30" fillId="0" borderId="29" xfId="0" applyNumberFormat="1" applyFont="1" applyFill="1" applyBorder="1"/>
    <xf numFmtId="0" fontId="32" fillId="0" borderId="10" xfId="0" applyFont="1" applyFill="1" applyBorder="1" applyAlignment="1">
      <alignment horizontal="center" vertical="top"/>
    </xf>
    <xf numFmtId="0" fontId="32" fillId="0" borderId="30" xfId="0" applyFont="1" applyFill="1" applyBorder="1" applyAlignment="1">
      <alignment horizontal="center" vertical="top"/>
    </xf>
    <xf numFmtId="0" fontId="31" fillId="0" borderId="0" xfId="0" applyFont="1" applyFill="1" applyBorder="1" applyAlignment="1">
      <alignment horizontal="justify" vertical="top"/>
    </xf>
    <xf numFmtId="0" fontId="44" fillId="0" borderId="0" xfId="0" applyFont="1" applyFill="1" applyBorder="1" applyAlignment="1">
      <alignment vertical="top"/>
    </xf>
    <xf numFmtId="0" fontId="36" fillId="0" borderId="0" xfId="0" applyFont="1" applyFill="1" applyBorder="1" applyAlignment="1"/>
    <xf numFmtId="0" fontId="38" fillId="0" borderId="10" xfId="0" applyFont="1" applyBorder="1" applyAlignment="1">
      <alignment horizontal="center" vertical="center"/>
    </xf>
    <xf numFmtId="0" fontId="31" fillId="0" borderId="17" xfId="0" applyFont="1" applyFill="1" applyBorder="1" applyAlignment="1">
      <alignment horizontal="right" vertical="top" wrapText="1"/>
    </xf>
    <xf numFmtId="0" fontId="36" fillId="0" borderId="10" xfId="0" applyFont="1" applyFill="1" applyBorder="1" applyAlignment="1">
      <alignment horizontal="left" wrapText="1"/>
    </xf>
    <xf numFmtId="4" fontId="30" fillId="0" borderId="18" xfId="0" applyNumberFormat="1" applyFont="1" applyFill="1" applyBorder="1" applyAlignment="1">
      <alignment horizontal="center" vertical="center" wrapText="1"/>
    </xf>
    <xf numFmtId="0" fontId="33" fillId="0" borderId="0" xfId="0" applyFont="1" applyBorder="1" applyAlignment="1">
      <alignment vertical="top" wrapText="1"/>
    </xf>
    <xf numFmtId="0" fontId="31" fillId="0" borderId="0" xfId="0" applyFont="1" applyBorder="1" applyAlignment="1">
      <alignment horizontal="center" vertical="top"/>
    </xf>
    <xf numFmtId="0" fontId="31" fillId="0" borderId="0" xfId="0" applyFont="1" applyBorder="1" applyAlignment="1">
      <alignment horizontal="left" vertical="top"/>
    </xf>
    <xf numFmtId="0" fontId="36" fillId="0" borderId="0" xfId="0" applyFont="1" applyBorder="1" applyAlignment="1"/>
    <xf numFmtId="0" fontId="30" fillId="0" borderId="0" xfId="0" applyFont="1" applyBorder="1" applyAlignment="1">
      <alignment horizontal="right"/>
    </xf>
    <xf numFmtId="3" fontId="40" fillId="0" borderId="0" xfId="0" applyNumberFormat="1" applyFont="1" applyBorder="1"/>
    <xf numFmtId="0" fontId="31" fillId="0" borderId="0" xfId="0" applyFont="1" applyBorder="1"/>
    <xf numFmtId="0" fontId="31" fillId="0" borderId="0" xfId="0" applyFont="1"/>
    <xf numFmtId="0" fontId="36" fillId="0" borderId="23" xfId="0" applyFont="1" applyBorder="1" applyAlignment="1"/>
    <xf numFmtId="0" fontId="30" fillId="0" borderId="23" xfId="0" applyFont="1" applyBorder="1" applyAlignment="1">
      <alignment horizontal="right"/>
    </xf>
    <xf numFmtId="3" fontId="40" fillId="0" borderId="23" xfId="0" applyNumberFormat="1" applyFont="1" applyBorder="1"/>
    <xf numFmtId="0" fontId="31" fillId="0" borderId="17" xfId="0" applyFont="1" applyBorder="1" applyAlignment="1">
      <alignment horizontal="center" vertical="top"/>
    </xf>
    <xf numFmtId="0" fontId="33" fillId="0" borderId="17" xfId="0" applyFont="1" applyBorder="1" applyAlignment="1">
      <alignment horizontal="left" vertical="top" wrapText="1"/>
    </xf>
    <xf numFmtId="0" fontId="36" fillId="0" borderId="17" xfId="0" applyFont="1" applyBorder="1" applyAlignment="1"/>
    <xf numFmtId="0" fontId="30" fillId="0" borderId="17" xfId="0" applyFont="1" applyBorder="1" applyAlignment="1">
      <alignment horizontal="right"/>
    </xf>
    <xf numFmtId="0" fontId="45" fillId="0" borderId="0" xfId="0" applyFont="1"/>
    <xf numFmtId="0" fontId="31" fillId="0" borderId="17" xfId="0" applyFont="1" applyBorder="1"/>
    <xf numFmtId="0" fontId="31" fillId="0" borderId="21" xfId="0" applyFont="1" applyBorder="1" applyAlignment="1">
      <alignment horizontal="center" vertical="top"/>
    </xf>
    <xf numFmtId="0" fontId="33" fillId="0" borderId="21" xfId="0" applyFont="1" applyBorder="1" applyAlignment="1">
      <alignment horizontal="left" vertical="top"/>
    </xf>
    <xf numFmtId="0" fontId="36" fillId="0" borderId="21" xfId="0" applyFont="1" applyBorder="1" applyAlignment="1"/>
    <xf numFmtId="0" fontId="30" fillId="0" borderId="21" xfId="0" applyFont="1" applyBorder="1" applyAlignment="1">
      <alignment horizontal="right"/>
    </xf>
    <xf numFmtId="3" fontId="44" fillId="0" borderId="21" xfId="0" applyNumberFormat="1" applyFont="1" applyBorder="1"/>
    <xf numFmtId="164" fontId="33" fillId="0" borderId="0" xfId="0" applyNumberFormat="1" applyFont="1" applyBorder="1" applyAlignment="1">
      <alignment horizontal="center" vertical="center"/>
    </xf>
    <xf numFmtId="0" fontId="33" fillId="0" borderId="0" xfId="0" applyFont="1" applyBorder="1" applyAlignment="1">
      <alignment horizontal="left" vertical="center"/>
    </xf>
    <xf numFmtId="0" fontId="36" fillId="0" borderId="0" xfId="0" applyFont="1" applyBorder="1" applyAlignment="1">
      <alignment vertical="center"/>
    </xf>
    <xf numFmtId="0" fontId="30" fillId="0" borderId="0" xfId="0" applyFont="1" applyBorder="1" applyAlignment="1">
      <alignment horizontal="right" vertical="center"/>
    </xf>
    <xf numFmtId="0" fontId="31" fillId="0" borderId="0" xfId="0" applyFont="1" applyAlignment="1">
      <alignment vertical="center"/>
    </xf>
    <xf numFmtId="164" fontId="33" fillId="0" borderId="0" xfId="0" applyNumberFormat="1" applyFont="1" applyBorder="1" applyAlignment="1">
      <alignment horizontal="left" vertical="center"/>
    </xf>
    <xf numFmtId="4" fontId="30" fillId="0" borderId="0" xfId="0" applyNumberFormat="1" applyFont="1" applyBorder="1" applyAlignment="1">
      <alignment horizontal="right" vertical="center"/>
    </xf>
    <xf numFmtId="0" fontId="31" fillId="0" borderId="31" xfId="0" applyFont="1" applyBorder="1" applyAlignment="1">
      <alignment horizontal="center" vertical="top"/>
    </xf>
    <xf numFmtId="0" fontId="33" fillId="0" borderId="31" xfId="0" applyFont="1" applyBorder="1" applyAlignment="1">
      <alignment horizontal="right" vertical="top"/>
    </xf>
    <xf numFmtId="0" fontId="36" fillId="0" borderId="31" xfId="0" applyFont="1" applyBorder="1" applyAlignment="1">
      <alignment vertical="top"/>
    </xf>
    <xf numFmtId="0" fontId="31" fillId="0" borderId="31" xfId="0" applyFont="1" applyBorder="1" applyAlignment="1">
      <alignment horizontal="right" vertical="top"/>
    </xf>
    <xf numFmtId="0" fontId="45" fillId="0" borderId="0" xfId="0" applyFont="1"/>
    <xf numFmtId="164" fontId="30" fillId="0" borderId="0" xfId="0" applyNumberFormat="1" applyFont="1" applyBorder="1" applyAlignment="1">
      <alignment horizontal="center" wrapText="1"/>
    </xf>
    <xf numFmtId="4" fontId="30" fillId="0" borderId="0" xfId="0" applyNumberFormat="1" applyFont="1" applyBorder="1" applyAlignment="1">
      <alignment vertical="center" wrapText="1"/>
    </xf>
    <xf numFmtId="0" fontId="30" fillId="0" borderId="0" xfId="0" applyFont="1" applyBorder="1" applyAlignment="1">
      <alignment wrapText="1"/>
    </xf>
    <xf numFmtId="0" fontId="31" fillId="0" borderId="0" xfId="0" applyFont="1" applyFill="1" applyBorder="1" applyAlignment="1">
      <alignment horizontal="center" vertical="top"/>
    </xf>
    <xf numFmtId="0" fontId="30" fillId="0" borderId="0" xfId="0" applyFont="1" applyFill="1" applyBorder="1" applyAlignment="1"/>
    <xf numFmtId="4" fontId="30" fillId="0" borderId="0" xfId="50" applyNumberFormat="1" applyFont="1" applyBorder="1" applyAlignment="1">
      <alignment horizontal="left"/>
    </xf>
    <xf numFmtId="49" fontId="30" fillId="0" borderId="0" xfId="50" applyNumberFormat="1" applyFont="1" applyBorder="1" applyAlignment="1">
      <alignment horizontal="left"/>
    </xf>
    <xf numFmtId="0" fontId="31" fillId="0" borderId="0" xfId="50" applyFont="1" applyBorder="1"/>
    <xf numFmtId="0" fontId="31" fillId="0" borderId="0" xfId="0" applyFont="1" applyFill="1" applyBorder="1" applyAlignment="1">
      <alignment vertical="top"/>
    </xf>
    <xf numFmtId="4" fontId="31" fillId="0" borderId="0" xfId="29" applyNumberFormat="1" applyFont="1" applyAlignment="1">
      <alignment horizontal="center" wrapText="1"/>
    </xf>
    <xf numFmtId="0" fontId="46" fillId="0" borderId="0" xfId="0" applyFont="1" applyAlignment="1">
      <alignment horizontal="center" vertical="center"/>
    </xf>
    <xf numFmtId="3" fontId="31" fillId="0" borderId="0" xfId="0" applyNumberFormat="1" applyFont="1" applyFill="1" applyBorder="1"/>
    <xf numFmtId="4" fontId="31" fillId="0" borderId="0" xfId="29" applyNumberFormat="1" applyFont="1" applyBorder="1" applyAlignment="1">
      <alignment horizontal="center" wrapText="1"/>
    </xf>
    <xf numFmtId="167" fontId="31" fillId="0" borderId="0" xfId="29" applyNumberFormat="1" applyFont="1" applyBorder="1" applyAlignment="1">
      <alignment horizontal="center" vertical="center" wrapText="1"/>
    </xf>
    <xf numFmtId="49" fontId="30" fillId="0" borderId="0" xfId="50" applyNumberFormat="1" applyFont="1" applyBorder="1" applyAlignment="1">
      <alignment horizontal="left" vertical="top"/>
    </xf>
    <xf numFmtId="4" fontId="31" fillId="0" borderId="23" xfId="29" applyNumberFormat="1" applyFont="1" applyBorder="1" applyAlignment="1">
      <alignment horizontal="center" wrapText="1"/>
    </xf>
    <xf numFmtId="0" fontId="46" fillId="0" borderId="23" xfId="0" applyFont="1" applyBorder="1" applyAlignment="1">
      <alignment horizontal="center" vertical="center"/>
    </xf>
    <xf numFmtId="0" fontId="31" fillId="0" borderId="0" xfId="0" applyFont="1" applyAlignment="1">
      <alignment horizontal="center" vertical="top"/>
    </xf>
    <xf numFmtId="0" fontId="30" fillId="0" borderId="0" xfId="0" applyFont="1" applyAlignment="1">
      <alignment wrapText="1"/>
    </xf>
    <xf numFmtId="0" fontId="31" fillId="0" borderId="0" xfId="0" applyFont="1" applyAlignment="1">
      <alignment vertical="top"/>
    </xf>
    <xf numFmtId="0" fontId="36" fillId="0" borderId="0" xfId="0" applyFont="1" applyAlignment="1"/>
    <xf numFmtId="4" fontId="30" fillId="0" borderId="0" xfId="0" applyNumberFormat="1" applyFont="1" applyAlignment="1">
      <alignment horizontal="right"/>
    </xf>
    <xf numFmtId="3" fontId="40" fillId="0" borderId="0" xfId="0" applyNumberFormat="1" applyFont="1" applyAlignment="1">
      <alignment horizontal="center" vertical="center"/>
    </xf>
    <xf numFmtId="4" fontId="44" fillId="0" borderId="0" xfId="50" applyNumberFormat="1" applyFont="1" applyBorder="1" applyAlignment="1">
      <alignment horizontal="left"/>
    </xf>
    <xf numFmtId="4" fontId="41" fillId="0" borderId="0" xfId="50" applyNumberFormat="1" applyFont="1" applyBorder="1" applyAlignment="1">
      <alignment horizontal="left"/>
    </xf>
    <xf numFmtId="0" fontId="31" fillId="0" borderId="0" xfId="50" applyFont="1"/>
    <xf numFmtId="4" fontId="40" fillId="0" borderId="0" xfId="50" applyNumberFormat="1" applyFont="1" applyBorder="1" applyAlignment="1">
      <alignment horizontal="left"/>
    </xf>
    <xf numFmtId="3" fontId="40" fillId="0" borderId="0" xfId="0" applyNumberFormat="1" applyFont="1"/>
    <xf numFmtId="4" fontId="30" fillId="0" borderId="25" xfId="0" applyNumberFormat="1" applyFont="1" applyFill="1" applyBorder="1" applyAlignment="1">
      <alignment horizontal="center" vertical="center" wrapText="1"/>
    </xf>
    <xf numFmtId="4" fontId="36" fillId="0" borderId="32" xfId="0" applyNumberFormat="1" applyFont="1" applyBorder="1" applyAlignment="1">
      <alignment horizontal="center" vertical="center" wrapText="1"/>
    </xf>
    <xf numFmtId="4" fontId="30" fillId="0" borderId="0" xfId="0" applyNumberFormat="1" applyFont="1" applyFill="1" applyBorder="1" applyAlignment="1">
      <alignment horizontal="center" vertical="center" wrapText="1"/>
    </xf>
    <xf numFmtId="4" fontId="30" fillId="0" borderId="0" xfId="0" applyNumberFormat="1" applyFont="1" applyBorder="1" applyAlignment="1">
      <alignment horizontal="center" vertical="center" wrapText="1"/>
    </xf>
    <xf numFmtId="3" fontId="32" fillId="0" borderId="0" xfId="0" applyNumberFormat="1" applyFont="1" applyFill="1" applyBorder="1" applyAlignment="1">
      <alignment horizontal="center"/>
    </xf>
    <xf numFmtId="165" fontId="30" fillId="0" borderId="0" xfId="28" applyNumberFormat="1" applyFont="1" applyFill="1" applyBorder="1" applyAlignment="1"/>
    <xf numFmtId="3" fontId="32" fillId="0" borderId="0" xfId="0" applyNumberFormat="1" applyFont="1" applyFill="1" applyBorder="1"/>
    <xf numFmtId="3" fontId="30" fillId="0" borderId="10" xfId="0" applyNumberFormat="1" applyFont="1" applyFill="1" applyBorder="1"/>
    <xf numFmtId="4" fontId="30" fillId="0" borderId="33" xfId="0" applyNumberFormat="1" applyFont="1" applyBorder="1" applyAlignment="1">
      <alignment horizontal="center" vertical="center" wrapText="1"/>
    </xf>
    <xf numFmtId="4" fontId="30" fillId="0" borderId="34" xfId="0" applyNumberFormat="1" applyFont="1" applyFill="1" applyBorder="1"/>
    <xf numFmtId="3" fontId="30" fillId="0" borderId="25" xfId="0" applyNumberFormat="1" applyFont="1" applyFill="1" applyBorder="1"/>
    <xf numFmtId="3" fontId="32" fillId="0" borderId="18" xfId="0" applyNumberFormat="1" applyFont="1" applyFill="1" applyBorder="1"/>
    <xf numFmtId="3" fontId="30" fillId="0" borderId="16" xfId="0" applyNumberFormat="1" applyFont="1" applyFill="1" applyBorder="1"/>
    <xf numFmtId="2" fontId="30" fillId="0" borderId="21" xfId="0" applyNumberFormat="1" applyFont="1" applyFill="1" applyBorder="1" applyAlignment="1">
      <alignment horizontal="right"/>
    </xf>
    <xf numFmtId="2" fontId="30" fillId="0" borderId="10" xfId="0" applyNumberFormat="1" applyFont="1" applyFill="1" applyBorder="1"/>
    <xf numFmtId="2" fontId="30" fillId="0" borderId="10" xfId="0" applyNumberFormat="1" applyFont="1" applyFill="1" applyBorder="1" applyAlignment="1">
      <alignment horizontal="right"/>
    </xf>
    <xf numFmtId="2" fontId="30" fillId="0" borderId="11" xfId="0" applyNumberFormat="1" applyFont="1" applyFill="1" applyBorder="1"/>
    <xf numFmtId="3" fontId="32" fillId="0" borderId="10" xfId="0" applyNumberFormat="1" applyFont="1" applyFill="1" applyBorder="1"/>
    <xf numFmtId="4" fontId="30" fillId="0" borderId="17" xfId="0" applyNumberFormat="1" applyFont="1" applyFill="1" applyBorder="1" applyAlignment="1">
      <alignment horizontal="center" vertical="center" wrapText="1"/>
    </xf>
    <xf numFmtId="3" fontId="44" fillId="0" borderId="0" xfId="0" applyNumberFormat="1" applyFont="1" applyBorder="1"/>
    <xf numFmtId="0" fontId="45" fillId="0" borderId="17" xfId="0" applyFont="1" applyBorder="1"/>
    <xf numFmtId="0" fontId="33" fillId="0" borderId="0" xfId="0" applyFont="1"/>
    <xf numFmtId="0" fontId="33" fillId="0" borderId="17" xfId="0" applyFont="1" applyBorder="1"/>
    <xf numFmtId="2" fontId="30" fillId="0" borderId="0" xfId="0" applyNumberFormat="1" applyFont="1"/>
    <xf numFmtId="0" fontId="31" fillId="0" borderId="0" xfId="0" applyFont="1" applyFill="1" applyBorder="1" applyAlignment="1">
      <alignment horizontal="left" vertical="top" wrapText="1"/>
    </xf>
    <xf numFmtId="0" fontId="33" fillId="0" borderId="0" xfId="0" applyFont="1" applyFill="1" applyBorder="1" applyAlignment="1">
      <alignment horizontal="center"/>
    </xf>
    <xf numFmtId="0" fontId="39" fillId="0" borderId="0" xfId="0" applyFont="1" applyFill="1" applyBorder="1" applyAlignment="1">
      <alignment horizontal="center"/>
    </xf>
    <xf numFmtId="3" fontId="30" fillId="0" borderId="17" xfId="0" applyNumberFormat="1" applyFont="1" applyFill="1" applyBorder="1" applyAlignment="1" applyProtection="1">
      <alignment horizontal="right"/>
      <protection locked="0"/>
    </xf>
    <xf numFmtId="3" fontId="30" fillId="0" borderId="19" xfId="0" applyNumberFormat="1" applyFont="1" applyFill="1" applyBorder="1" applyAlignment="1" applyProtection="1">
      <alignment horizontal="right"/>
      <protection locked="0"/>
    </xf>
    <xf numFmtId="3" fontId="30" fillId="0" borderId="20" xfId="0" applyNumberFormat="1" applyFont="1" applyFill="1" applyBorder="1" applyAlignment="1" applyProtection="1">
      <alignment horizontal="right"/>
      <protection locked="0"/>
    </xf>
    <xf numFmtId="2" fontId="30" fillId="0" borderId="11" xfId="0" applyNumberFormat="1" applyFont="1" applyFill="1" applyBorder="1" applyAlignment="1" applyProtection="1">
      <alignment horizontal="right"/>
      <protection locked="0"/>
    </xf>
    <xf numFmtId="3" fontId="30" fillId="0" borderId="21" xfId="0" applyNumberFormat="1" applyFont="1" applyFill="1" applyBorder="1" applyAlignment="1" applyProtection="1">
      <alignment horizontal="right"/>
      <protection locked="0"/>
    </xf>
    <xf numFmtId="3" fontId="30" fillId="0" borderId="0" xfId="0" applyNumberFormat="1" applyFont="1" applyFill="1" applyBorder="1" applyAlignment="1" applyProtection="1">
      <alignment horizontal="right"/>
      <protection locked="0"/>
    </xf>
    <xf numFmtId="3" fontId="30" fillId="0" borderId="0" xfId="0" applyNumberFormat="1" applyFont="1" applyFill="1" applyBorder="1" applyAlignment="1" applyProtection="1">
      <alignment horizontal="right" wrapText="1"/>
      <protection locked="0"/>
    </xf>
    <xf numFmtId="3" fontId="30" fillId="0" borderId="0" xfId="0" applyNumberFormat="1" applyFont="1" applyFill="1" applyBorder="1" applyProtection="1">
      <protection locked="0"/>
    </xf>
    <xf numFmtId="0" fontId="31" fillId="0" borderId="0" xfId="0" applyFont="1" applyFill="1" applyBorder="1" applyAlignment="1" applyProtection="1">
      <alignment horizontal="left" vertical="top" wrapText="1"/>
      <protection locked="0"/>
    </xf>
    <xf numFmtId="166" fontId="30" fillId="0" borderId="0" xfId="0" applyNumberFormat="1" applyFont="1" applyFill="1" applyBorder="1" applyAlignment="1" applyProtection="1">
      <alignment horizontal="right" wrapText="1"/>
      <protection locked="0"/>
    </xf>
    <xf numFmtId="4" fontId="30" fillId="0" borderId="17" xfId="0" applyNumberFormat="1" applyFont="1" applyFill="1" applyBorder="1" applyAlignment="1" applyProtection="1">
      <alignment horizontal="right"/>
      <protection locked="0"/>
    </xf>
    <xf numFmtId="4" fontId="30" fillId="0" borderId="0" xfId="0" applyNumberFormat="1" applyFont="1" applyFill="1" applyBorder="1" applyAlignment="1" applyProtection="1">
      <alignment horizontal="right"/>
      <protection locked="0"/>
    </xf>
    <xf numFmtId="3" fontId="30" fillId="0" borderId="28" xfId="0" applyNumberFormat="1" applyFont="1" applyFill="1" applyBorder="1" applyAlignment="1" applyProtection="1">
      <alignment horizontal="right"/>
      <protection locked="0"/>
    </xf>
    <xf numFmtId="3" fontId="40" fillId="0" borderId="0" xfId="0" applyNumberFormat="1" applyFont="1" applyAlignment="1" applyProtection="1">
      <alignment horizontal="center" vertical="center"/>
      <protection locked="0"/>
    </xf>
    <xf numFmtId="0" fontId="30" fillId="0" borderId="0" xfId="48" applyFont="1" applyAlignment="1">
      <alignment horizontal="left" vertical="top" wrapText="1"/>
    </xf>
    <xf numFmtId="0" fontId="32" fillId="0" borderId="0" xfId="48" applyFont="1" applyAlignment="1">
      <alignment horizontal="left" vertical="top" wrapText="1"/>
    </xf>
    <xf numFmtId="0" fontId="35" fillId="0" borderId="0" xfId="48" applyFont="1" applyAlignment="1">
      <alignment horizontal="center"/>
    </xf>
    <xf numFmtId="0" fontId="32" fillId="0" borderId="0" xfId="48" applyFont="1" applyAlignment="1">
      <alignment horizontal="center" vertical="top" wrapText="1"/>
    </xf>
    <xf numFmtId="0" fontId="32" fillId="0" borderId="0" xfId="48" applyFont="1" applyAlignment="1">
      <alignment horizontal="center" vertical="top"/>
    </xf>
    <xf numFmtId="0" fontId="31" fillId="0" borderId="31" xfId="0" applyFont="1" applyFill="1" applyBorder="1" applyAlignment="1">
      <alignment horizontal="right" wrapText="1"/>
    </xf>
    <xf numFmtId="0" fontId="31" fillId="0" borderId="35" xfId="0" applyFont="1" applyFill="1" applyBorder="1" applyAlignment="1">
      <alignment horizontal="right" wrapText="1"/>
    </xf>
    <xf numFmtId="0" fontId="31" fillId="0" borderId="0" xfId="0" applyFont="1" applyFill="1" applyBorder="1" applyAlignment="1">
      <alignment horizontal="left" vertical="top" wrapText="1"/>
    </xf>
    <xf numFmtId="0" fontId="31" fillId="0" borderId="16" xfId="0" applyFont="1" applyFill="1" applyBorder="1" applyAlignment="1">
      <alignment horizontal="left" vertical="top" wrapText="1"/>
    </xf>
    <xf numFmtId="0" fontId="33" fillId="0" borderId="0" xfId="0" applyFont="1" applyFill="1" applyBorder="1" applyAlignment="1">
      <alignment horizontal="center"/>
    </xf>
    <xf numFmtId="0" fontId="33" fillId="0" borderId="16" xfId="0" applyFont="1" applyFill="1" applyBorder="1" applyAlignment="1">
      <alignment horizontal="center"/>
    </xf>
    <xf numFmtId="0" fontId="39" fillId="0" borderId="0" xfId="0" applyFont="1" applyFill="1" applyBorder="1" applyAlignment="1">
      <alignment horizontal="center"/>
    </xf>
    <xf numFmtId="0" fontId="39" fillId="0" borderId="16" xfId="0" applyFont="1" applyFill="1" applyBorder="1" applyAlignment="1">
      <alignment horizontal="center"/>
    </xf>
    <xf numFmtId="4" fontId="30" fillId="0" borderId="36" xfId="0" applyNumberFormat="1" applyFont="1" applyFill="1" applyBorder="1" applyAlignment="1">
      <alignment horizontal="center" vertical="center" wrapText="1"/>
    </xf>
    <xf numFmtId="4" fontId="30" fillId="0" borderId="35" xfId="0" applyNumberFormat="1" applyFont="1" applyFill="1" applyBorder="1" applyAlignment="1">
      <alignment horizontal="center" vertical="center" wrapText="1"/>
    </xf>
    <xf numFmtId="4" fontId="41" fillId="0" borderId="10" xfId="0" applyNumberFormat="1" applyFont="1" applyFill="1" applyBorder="1" applyAlignment="1">
      <alignment horizontal="center" vertical="center" wrapText="1"/>
    </xf>
    <xf numFmtId="4" fontId="41" fillId="0" borderId="18" xfId="0" applyNumberFormat="1" applyFont="1" applyFill="1" applyBorder="1" applyAlignment="1">
      <alignment horizontal="center" vertical="center" wrapText="1"/>
    </xf>
    <xf numFmtId="4" fontId="30" fillId="0" borderId="10" xfId="0" applyNumberFormat="1" applyFont="1" applyFill="1" applyBorder="1" applyAlignment="1">
      <alignment horizontal="center" vertical="center" wrapText="1"/>
    </xf>
    <xf numFmtId="4" fontId="30" fillId="0" borderId="18" xfId="0" applyNumberFormat="1" applyFont="1" applyFill="1" applyBorder="1" applyAlignment="1">
      <alignment horizontal="center" vertical="center" wrapText="1"/>
    </xf>
    <xf numFmtId="3" fontId="40" fillId="0" borderId="0" xfId="0" applyNumberFormat="1" applyFont="1" applyBorder="1" applyAlignment="1" applyProtection="1">
      <alignment horizontal="center" vertical="center"/>
    </xf>
    <xf numFmtId="3" fontId="40" fillId="0" borderId="23" xfId="0" applyNumberFormat="1" applyFont="1" applyBorder="1" applyAlignment="1" applyProtection="1">
      <alignment horizontal="center" vertical="center"/>
    </xf>
    <xf numFmtId="3" fontId="40" fillId="0" borderId="17" xfId="0" applyNumberFormat="1" applyFont="1" applyBorder="1" applyAlignment="1" applyProtection="1">
      <alignment horizontal="center" vertical="center"/>
    </xf>
    <xf numFmtId="3" fontId="40" fillId="0" borderId="21" xfId="0" applyNumberFormat="1" applyFont="1" applyBorder="1" applyAlignment="1" applyProtection="1">
      <alignment horizontal="center" vertical="center"/>
    </xf>
    <xf numFmtId="3" fontId="30" fillId="0" borderId="0" xfId="0" applyNumberFormat="1" applyFont="1" applyBorder="1" applyAlignment="1" applyProtection="1">
      <alignment horizontal="center" vertical="center"/>
    </xf>
    <xf numFmtId="3" fontId="31" fillId="0" borderId="31" xfId="0" applyNumberFormat="1" applyFont="1" applyBorder="1" applyAlignment="1" applyProtection="1">
      <alignment horizontal="center" vertical="center"/>
    </xf>
    <xf numFmtId="0" fontId="41" fillId="0" borderId="0" xfId="0" applyFont="1" applyBorder="1" applyAlignment="1" applyProtection="1">
      <alignment horizontal="center" vertical="center" wrapText="1"/>
    </xf>
    <xf numFmtId="4" fontId="41" fillId="0" borderId="0" xfId="50" applyNumberFormat="1" applyFont="1" applyBorder="1" applyAlignment="1" applyProtection="1">
      <alignment horizontal="center" vertical="center"/>
    </xf>
    <xf numFmtId="4" fontId="31" fillId="0" borderId="0" xfId="29" applyNumberFormat="1" applyFont="1" applyBorder="1" applyAlignment="1" applyProtection="1">
      <alignment horizontal="center" vertical="center" wrapText="1"/>
    </xf>
    <xf numFmtId="4" fontId="31" fillId="0" borderId="23" xfId="29" applyNumberFormat="1" applyFont="1" applyBorder="1" applyAlignment="1" applyProtection="1">
      <alignment horizontal="center" vertical="center" wrapText="1"/>
    </xf>
    <xf numFmtId="4" fontId="31" fillId="0" borderId="0" xfId="29" applyNumberFormat="1" applyFont="1" applyAlignment="1" applyProtection="1">
      <alignment horizontal="center" vertical="center" wrapText="1"/>
    </xf>
    <xf numFmtId="3" fontId="40" fillId="0" borderId="0" xfId="0" applyNumberFormat="1" applyFont="1" applyAlignment="1" applyProtection="1">
      <alignment horizontal="center" vertical="center"/>
    </xf>
    <xf numFmtId="0" fontId="31" fillId="0" borderId="0" xfId="41" applyFont="1" applyFill="1" applyBorder="1" applyAlignment="1" applyProtection="1">
      <alignment horizontal="justify" vertical="top" wrapText="1"/>
    </xf>
    <xf numFmtId="0" fontId="31" fillId="0" borderId="0" xfId="41" applyFont="1" applyFill="1" applyBorder="1" applyAlignment="1" applyProtection="1">
      <alignment horizontal="left" vertical="top" wrapText="1"/>
    </xf>
    <xf numFmtId="0" fontId="31" fillId="0" borderId="0" xfId="0" applyFont="1" applyAlignment="1" applyProtection="1">
      <alignment horizontal="justify" vertical="center"/>
    </xf>
    <xf numFmtId="0" fontId="31" fillId="0" borderId="0" xfId="0" applyFont="1" applyFill="1" applyBorder="1" applyAlignment="1" applyProtection="1">
      <alignment horizontal="left" vertical="top" wrapText="1"/>
    </xf>
    <xf numFmtId="0" fontId="31" fillId="0" borderId="0" xfId="0" applyFont="1" applyFill="1" applyBorder="1" applyAlignment="1" applyProtection="1">
      <alignment horizontal="justify" vertical="top" wrapText="1"/>
    </xf>
    <xf numFmtId="0" fontId="31" fillId="0" borderId="0" xfId="0" applyNumberFormat="1" applyFont="1" applyFill="1" applyBorder="1" applyAlignment="1" applyProtection="1">
      <alignment horizontal="justify" vertical="top" wrapText="1"/>
    </xf>
    <xf numFmtId="0" fontId="31" fillId="0" borderId="19" xfId="0" applyFont="1" applyFill="1" applyBorder="1" applyAlignment="1" applyProtection="1">
      <alignment horizontal="justify" vertical="top" wrapText="1"/>
    </xf>
    <xf numFmtId="0" fontId="33" fillId="0" borderId="22" xfId="49" applyFont="1" applyFill="1" applyBorder="1" applyAlignment="1" applyProtection="1">
      <alignment horizontal="justify" vertical="top" wrapText="1"/>
    </xf>
    <xf numFmtId="0" fontId="31" fillId="0" borderId="21" xfId="0" applyFont="1" applyFill="1" applyBorder="1" applyAlignment="1" applyProtection="1">
      <alignment horizontal="justify" vertical="top" wrapText="1"/>
    </xf>
    <xf numFmtId="0" fontId="33" fillId="0" borderId="17" xfId="0" applyFont="1" applyFill="1" applyBorder="1" applyAlignment="1" applyProtection="1">
      <alignment horizontal="justify" vertical="top"/>
    </xf>
    <xf numFmtId="0" fontId="31" fillId="0" borderId="16" xfId="0" applyFont="1" applyFill="1" applyBorder="1" applyAlignment="1" applyProtection="1">
      <alignment horizontal="justify" vertical="top" wrapText="1"/>
    </xf>
    <xf numFmtId="0" fontId="33" fillId="0" borderId="24" xfId="49" applyFont="1" applyFill="1" applyBorder="1" applyAlignment="1" applyProtection="1">
      <alignment horizontal="justify" vertical="top" wrapText="1"/>
    </xf>
    <xf numFmtId="0" fontId="31" fillId="0" borderId="19" xfId="0" applyNumberFormat="1" applyFont="1" applyFill="1" applyBorder="1" applyAlignment="1" applyProtection="1">
      <alignment horizontal="justify" vertical="top" wrapText="1"/>
    </xf>
    <xf numFmtId="0" fontId="31" fillId="0" borderId="28" xfId="0" applyNumberFormat="1" applyFont="1" applyFill="1" applyBorder="1" applyAlignment="1" applyProtection="1">
      <alignment horizontal="justify" vertical="top" wrapText="1"/>
    </xf>
    <xf numFmtId="0" fontId="33" fillId="0" borderId="10" xfId="0" applyFont="1" applyFill="1" applyBorder="1" applyAlignment="1" applyProtection="1">
      <alignment horizontal="justify" vertical="top"/>
    </xf>
  </cellXfs>
  <cellStyles count="5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Excel_BuiltIn_Heading 2" xfId="30"/>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Hyperlink 2" xfId="37"/>
    <cellStyle name="Input" xfId="38" builtinId="20" customBuiltin="1"/>
    <cellStyle name="Linked Cell" xfId="39" builtinId="24" customBuiltin="1"/>
    <cellStyle name="Neutral" xfId="40" builtinId="28" customBuiltin="1"/>
    <cellStyle name="Normal" xfId="0" builtinId="0"/>
    <cellStyle name="Normal 10" xfId="41"/>
    <cellStyle name="Normal 2" xfId="42"/>
    <cellStyle name="Normal 2 2" xfId="43"/>
    <cellStyle name="Normal 2 3" xfId="44"/>
    <cellStyle name="Normal 3" xfId="45"/>
    <cellStyle name="Normal 4" xfId="46"/>
    <cellStyle name="Normal 5" xfId="47"/>
    <cellStyle name="Normal 6" xfId="48"/>
    <cellStyle name="Normal_NEUROLOGIJA-RTG" xfId="49"/>
    <cellStyle name="Normal_SPORT.REKR.P. CENTAR-Arhitektura" xfId="50"/>
    <cellStyle name="Note" xfId="51" builtinId="10" customBuiltin="1"/>
    <cellStyle name="Obično_Specifikacija celika" xfId="52"/>
    <cellStyle name="Output" xfId="53" builtinId="21" customBuiltin="1"/>
    <cellStyle name="Standard_Tabelle1" xfId="54"/>
    <cellStyle name="Title" xfId="55" builtinId="15" customBuiltin="1"/>
    <cellStyle name="Total" xfId="56" builtinId="25" customBuiltin="1"/>
    <cellStyle name="Warning Text" xfId="57"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133350</xdr:colOff>
      <xdr:row>1</xdr:row>
      <xdr:rowOff>38100</xdr:rowOff>
    </xdr:from>
    <xdr:to>
      <xdr:col>2</xdr:col>
      <xdr:colOff>200025</xdr:colOff>
      <xdr:row>1</xdr:row>
      <xdr:rowOff>342900</xdr:rowOff>
    </xdr:to>
    <xdr:pic>
      <xdr:nvPicPr>
        <xdr:cNvPr id="1445"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200025"/>
          <a:ext cx="13049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0</xdr:row>
      <xdr:rowOff>114300</xdr:rowOff>
    </xdr:from>
    <xdr:to>
      <xdr:col>1</xdr:col>
      <xdr:colOff>876300</xdr:colOff>
      <xdr:row>0</xdr:row>
      <xdr:rowOff>352425</xdr:rowOff>
    </xdr:to>
    <xdr:pic>
      <xdr:nvPicPr>
        <xdr:cNvPr id="247833"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14300"/>
          <a:ext cx="10668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0</xdr:row>
      <xdr:rowOff>123825</xdr:rowOff>
    </xdr:from>
    <xdr:to>
      <xdr:col>1</xdr:col>
      <xdr:colOff>838200</xdr:colOff>
      <xdr:row>0</xdr:row>
      <xdr:rowOff>361950</xdr:rowOff>
    </xdr:to>
    <xdr:pic>
      <xdr:nvPicPr>
        <xdr:cNvPr id="24888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123825"/>
          <a:ext cx="12763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0</xdr:row>
      <xdr:rowOff>123825</xdr:rowOff>
    </xdr:from>
    <xdr:to>
      <xdr:col>1</xdr:col>
      <xdr:colOff>838200</xdr:colOff>
      <xdr:row>0</xdr:row>
      <xdr:rowOff>361950</xdr:rowOff>
    </xdr:to>
    <xdr:pic>
      <xdr:nvPicPr>
        <xdr:cNvPr id="248883"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123825"/>
          <a:ext cx="12763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B2:I18"/>
  <sheetViews>
    <sheetView view="pageBreakPreview" zoomScaleNormal="100" zoomScaleSheetLayoutView="100" workbookViewId="0">
      <selection activeCell="C16" sqref="C16:G16"/>
    </sheetView>
  </sheetViews>
  <sheetFormatPr defaultColWidth="9.28515625" defaultRowHeight="12.75"/>
  <cols>
    <col min="1" max="6" width="9.28515625" style="1" customWidth="1"/>
    <col min="7" max="7" width="28.140625" style="1" customWidth="1"/>
    <col min="8" max="8" width="64.7109375" style="1" hidden="1" customWidth="1"/>
    <col min="9" max="9" width="33.42578125" style="1" customWidth="1"/>
    <col min="10" max="16384" width="9.28515625" style="1"/>
  </cols>
  <sheetData>
    <row r="2" spans="2:9" ht="30" customHeight="1">
      <c r="D2" s="249" t="s">
        <v>0</v>
      </c>
      <c r="E2" s="249"/>
      <c r="F2" s="249"/>
      <c r="G2" s="249"/>
      <c r="H2" s="2"/>
      <c r="I2" s="3"/>
    </row>
    <row r="7" spans="2:9" ht="32.25" customHeight="1">
      <c r="B7" s="4" t="s">
        <v>1</v>
      </c>
      <c r="C7" s="4"/>
      <c r="D7" s="250" t="s">
        <v>32</v>
      </c>
      <c r="E7" s="250"/>
      <c r="F7" s="250"/>
      <c r="G7" s="250"/>
      <c r="H7" s="5" t="s">
        <v>20</v>
      </c>
      <c r="I7" s="6"/>
    </row>
    <row r="9" spans="2:9" ht="40.9" customHeight="1">
      <c r="B9" s="4" t="s">
        <v>2</v>
      </c>
      <c r="D9" s="250" t="s">
        <v>25</v>
      </c>
      <c r="E9" s="250"/>
      <c r="F9" s="250"/>
      <c r="G9" s="250"/>
      <c r="H9" s="5" t="s">
        <v>19</v>
      </c>
      <c r="I9" s="7"/>
    </row>
    <row r="14" spans="2:9" ht="18.75">
      <c r="C14" s="8"/>
    </row>
    <row r="16" spans="2:9" ht="27">
      <c r="C16" s="251" t="s">
        <v>137</v>
      </c>
      <c r="D16" s="251"/>
      <c r="E16" s="251"/>
      <c r="F16" s="251"/>
      <c r="G16" s="251"/>
      <c r="H16" s="9" t="s">
        <v>22</v>
      </c>
    </row>
    <row r="18" spans="3:8" ht="44.25" customHeight="1">
      <c r="C18" s="252" t="s">
        <v>33</v>
      </c>
      <c r="D18" s="253"/>
      <c r="E18" s="253"/>
      <c r="F18" s="253"/>
      <c r="G18" s="253"/>
      <c r="H18" s="10" t="s">
        <v>24</v>
      </c>
    </row>
  </sheetData>
  <mergeCells count="5">
    <mergeCell ref="D2:G2"/>
    <mergeCell ref="D7:G7"/>
    <mergeCell ref="D9:G9"/>
    <mergeCell ref="C16:G16"/>
    <mergeCell ref="C18:G18"/>
  </mergeCells>
  <pageMargins left="0.74791666666666701" right="0.35416666666666702" top="0.78680555555555598" bottom="0.39305555555555599" header="0.51180555555555596" footer="0.51180555555555596"/>
  <pageSetup paperSize="9" firstPageNumber="148"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N419"/>
  <sheetViews>
    <sheetView showZeros="0" tabSelected="1" view="pageBreakPreview" zoomScale="90" zoomScaleNormal="90" zoomScaleSheetLayoutView="90" workbookViewId="0">
      <pane ySplit="2" topLeftCell="A266" activePane="bottomLeft" state="frozen"/>
      <selection activeCell="O94" sqref="O94"/>
      <selection pane="bottomLeft" activeCell="J266" sqref="J266"/>
    </sheetView>
  </sheetViews>
  <sheetFormatPr defaultColWidth="8.85546875" defaultRowHeight="15"/>
  <cols>
    <col min="1" max="1" width="5.7109375" style="112" customWidth="1"/>
    <col min="2" max="2" width="34.7109375" style="139" customWidth="1"/>
    <col min="3" max="3" width="47.85546875" style="140" hidden="1" customWidth="1"/>
    <col min="4" max="4" width="4.7109375" style="141" customWidth="1"/>
    <col min="5" max="5" width="7.7109375" style="98" customWidth="1"/>
    <col min="6" max="7" width="8.7109375" style="98" hidden="1" customWidth="1"/>
    <col min="8" max="8" width="13.28515625" style="32" bestFit="1" customWidth="1"/>
    <col min="9" max="9" width="13.28515625" style="32" customWidth="1"/>
    <col min="10" max="10" width="13.28515625" style="220" customWidth="1"/>
    <col min="11" max="12" width="13.28515625" style="88" customWidth="1"/>
    <col min="13" max="13" width="22.28515625" style="48" customWidth="1"/>
    <col min="14" max="14" width="30.85546875" style="48" customWidth="1"/>
    <col min="15" max="16384" width="8.85546875" style="48"/>
  </cols>
  <sheetData>
    <row r="1" spans="1:13" s="13" customFormat="1" ht="34.5" customHeight="1" thickBot="1">
      <c r="A1" s="11"/>
      <c r="B1" s="254" t="s">
        <v>26</v>
      </c>
      <c r="C1" s="254"/>
      <c r="D1" s="254"/>
      <c r="E1" s="254"/>
      <c r="F1" s="255"/>
      <c r="G1" s="262" t="s">
        <v>34</v>
      </c>
      <c r="H1" s="263"/>
      <c r="I1" s="208"/>
      <c r="J1" s="12"/>
      <c r="K1" s="210"/>
      <c r="L1" s="210"/>
    </row>
    <row r="2" spans="1:13" s="21" customFormat="1" ht="26.25" thickBot="1">
      <c r="A2" s="14" t="s">
        <v>27</v>
      </c>
      <c r="B2" s="15" t="s">
        <v>3</v>
      </c>
      <c r="C2" s="16" t="s">
        <v>8</v>
      </c>
      <c r="D2" s="17" t="s">
        <v>28</v>
      </c>
      <c r="E2" s="18" t="s">
        <v>29</v>
      </c>
      <c r="F2" s="18" t="s">
        <v>30</v>
      </c>
      <c r="G2" s="19" t="s">
        <v>31</v>
      </c>
      <c r="H2" s="19" t="s">
        <v>139</v>
      </c>
      <c r="I2" s="209" t="s">
        <v>140</v>
      </c>
      <c r="J2" s="18" t="s">
        <v>138</v>
      </c>
      <c r="K2" s="216" t="s">
        <v>141</v>
      </c>
      <c r="L2" s="211"/>
      <c r="M2" s="20"/>
    </row>
    <row r="3" spans="1:13" s="26" customFormat="1" ht="12.75" hidden="1" customHeight="1">
      <c r="A3" s="22"/>
      <c r="B3" s="23"/>
      <c r="C3" s="24"/>
      <c r="D3" s="25" t="s">
        <v>4</v>
      </c>
      <c r="E3" s="25">
        <v>120</v>
      </c>
      <c r="F3" s="25"/>
      <c r="G3" s="25"/>
      <c r="J3" s="217"/>
      <c r="K3" s="101"/>
      <c r="L3" s="101"/>
    </row>
    <row r="4" spans="1:13" s="26" customFormat="1" ht="12.75">
      <c r="A4" s="27"/>
      <c r="B4" s="28"/>
      <c r="C4" s="29"/>
      <c r="D4" s="30"/>
      <c r="E4" s="31"/>
      <c r="F4" s="31"/>
      <c r="G4" s="31"/>
      <c r="H4" s="32"/>
      <c r="I4" s="32"/>
      <c r="J4" s="33"/>
      <c r="K4" s="212"/>
      <c r="L4" s="212"/>
    </row>
    <row r="5" spans="1:13" s="35" customFormat="1" ht="15.75">
      <c r="A5" s="34"/>
      <c r="B5" s="260" t="s">
        <v>5</v>
      </c>
      <c r="C5" s="260"/>
      <c r="D5" s="260"/>
      <c r="E5" s="260"/>
      <c r="F5" s="260"/>
      <c r="G5" s="260"/>
      <c r="H5" s="260"/>
      <c r="I5" s="260"/>
      <c r="J5" s="261"/>
      <c r="K5" s="234"/>
      <c r="L5" s="234"/>
    </row>
    <row r="6" spans="1:13" s="35" customFormat="1">
      <c r="A6" s="34"/>
      <c r="B6" s="258" t="s">
        <v>37</v>
      </c>
      <c r="C6" s="258"/>
      <c r="D6" s="258"/>
      <c r="E6" s="258"/>
      <c r="F6" s="258"/>
      <c r="G6" s="258"/>
      <c r="H6" s="258"/>
      <c r="I6" s="258"/>
      <c r="J6" s="259"/>
      <c r="K6" s="233"/>
      <c r="L6" s="233"/>
    </row>
    <row r="7" spans="1:13" s="26" customFormat="1" ht="12.75">
      <c r="A7" s="27"/>
      <c r="B7" s="36" t="s">
        <v>35</v>
      </c>
      <c r="C7" s="37"/>
      <c r="D7" s="30"/>
      <c r="E7" s="38"/>
      <c r="F7" s="38"/>
      <c r="G7" s="38"/>
      <c r="H7" s="39"/>
      <c r="I7" s="39"/>
      <c r="J7" s="33"/>
      <c r="K7" s="212"/>
      <c r="L7" s="212"/>
    </row>
    <row r="8" spans="1:13" s="26" customFormat="1" ht="74.25" customHeight="1">
      <c r="A8" s="27"/>
      <c r="B8" s="256" t="s">
        <v>36</v>
      </c>
      <c r="C8" s="256"/>
      <c r="D8" s="256"/>
      <c r="E8" s="256"/>
      <c r="F8" s="256"/>
      <c r="G8" s="256"/>
      <c r="H8" s="256"/>
      <c r="I8" s="256"/>
      <c r="J8" s="257"/>
      <c r="K8" s="232"/>
      <c r="L8" s="232"/>
    </row>
    <row r="9" spans="1:13" s="26" customFormat="1" ht="24" customHeight="1">
      <c r="A9" s="27"/>
      <c r="B9" s="256"/>
      <c r="C9" s="256"/>
      <c r="D9" s="256"/>
      <c r="E9" s="256"/>
      <c r="F9" s="256"/>
      <c r="G9" s="256"/>
      <c r="H9" s="256"/>
      <c r="I9" s="256"/>
      <c r="J9" s="257"/>
      <c r="K9" s="232"/>
      <c r="L9" s="232"/>
    </row>
    <row r="10" spans="1:13" s="26" customFormat="1">
      <c r="A10" s="27"/>
      <c r="B10" s="28"/>
      <c r="C10" s="40"/>
      <c r="D10" s="30"/>
      <c r="E10" s="31"/>
      <c r="F10" s="31"/>
      <c r="G10" s="31"/>
      <c r="H10" s="32"/>
      <c r="I10" s="32"/>
      <c r="J10" s="33"/>
      <c r="K10" s="212"/>
      <c r="L10" s="212"/>
    </row>
    <row r="11" spans="1:13" ht="14.25" customHeight="1">
      <c r="A11" s="41" t="s">
        <v>38</v>
      </c>
      <c r="B11" s="42" t="s">
        <v>79</v>
      </c>
      <c r="C11" s="43"/>
      <c r="D11" s="44"/>
      <c r="E11" s="45"/>
      <c r="F11" s="45"/>
      <c r="G11" s="45"/>
      <c r="H11" s="235"/>
      <c r="I11" s="46"/>
      <c r="J11" s="47"/>
      <c r="K11" s="81"/>
    </row>
    <row r="12" spans="1:13" ht="14.25" customHeight="1">
      <c r="A12" s="49"/>
      <c r="B12" s="280" t="s">
        <v>39</v>
      </c>
      <c r="C12" s="50"/>
      <c r="D12" s="51"/>
      <c r="E12" s="52"/>
      <c r="F12" s="52"/>
      <c r="G12" s="52"/>
      <c r="H12" s="236"/>
      <c r="I12" s="53"/>
      <c r="J12" s="54"/>
    </row>
    <row r="13" spans="1:13" ht="43.5" customHeight="1">
      <c r="A13" s="49"/>
      <c r="B13" s="280" t="s">
        <v>64</v>
      </c>
      <c r="C13" s="55"/>
      <c r="D13" s="51"/>
      <c r="E13" s="52"/>
      <c r="F13" s="52"/>
      <c r="G13" s="52"/>
      <c r="H13" s="236"/>
      <c r="I13" s="53"/>
      <c r="J13" s="54"/>
    </row>
    <row r="14" spans="1:13" ht="16.5" customHeight="1">
      <c r="A14" s="49"/>
      <c r="B14" s="280" t="s">
        <v>60</v>
      </c>
      <c r="C14" s="56"/>
      <c r="D14" s="57"/>
      <c r="E14" s="58"/>
      <c r="F14" s="58"/>
      <c r="G14" s="58"/>
      <c r="H14" s="236"/>
      <c r="I14" s="53"/>
      <c r="J14" s="54"/>
    </row>
    <row r="15" spans="1:13" ht="14.25" customHeight="1">
      <c r="A15" s="49"/>
      <c r="B15" s="280" t="s">
        <v>61</v>
      </c>
      <c r="C15" s="56"/>
      <c r="D15" s="57"/>
      <c r="E15" s="58"/>
      <c r="F15" s="58"/>
      <c r="G15" s="58"/>
      <c r="H15" s="236"/>
      <c r="I15" s="53"/>
      <c r="J15" s="54"/>
    </row>
    <row r="16" spans="1:13" s="35" customFormat="1">
      <c r="A16" s="49"/>
      <c r="B16" s="280" t="s">
        <v>62</v>
      </c>
      <c r="C16" s="56"/>
      <c r="D16" s="57"/>
      <c r="E16" s="58"/>
      <c r="F16" s="58"/>
      <c r="G16" s="58"/>
      <c r="H16" s="236"/>
      <c r="I16" s="53"/>
      <c r="J16" s="54"/>
      <c r="K16" s="88"/>
      <c r="L16" s="88"/>
    </row>
    <row r="17" spans="1:13" s="35" customFormat="1">
      <c r="A17" s="49"/>
      <c r="B17" s="280" t="s">
        <v>63</v>
      </c>
      <c r="C17" s="59"/>
      <c r="D17" s="57"/>
      <c r="E17" s="58"/>
      <c r="F17" s="58"/>
      <c r="G17" s="58"/>
      <c r="H17" s="236"/>
      <c r="I17" s="53"/>
      <c r="J17" s="54"/>
      <c r="K17" s="88"/>
      <c r="L17" s="88"/>
    </row>
    <row r="18" spans="1:13" s="35" customFormat="1">
      <c r="A18" s="49"/>
      <c r="B18" s="280" t="s">
        <v>41</v>
      </c>
      <c r="C18" s="56"/>
      <c r="D18" s="57"/>
      <c r="E18" s="58"/>
      <c r="F18" s="58"/>
      <c r="G18" s="58"/>
      <c r="H18" s="236"/>
      <c r="I18" s="53"/>
      <c r="J18" s="54"/>
      <c r="K18" s="88"/>
      <c r="L18" s="88"/>
    </row>
    <row r="19" spans="1:13" s="35" customFormat="1" ht="61.5" customHeight="1">
      <c r="A19" s="49"/>
      <c r="B19" s="281" t="s">
        <v>65</v>
      </c>
      <c r="C19" s="56"/>
      <c r="D19" s="57"/>
      <c r="E19" s="58"/>
      <c r="F19" s="58"/>
      <c r="G19" s="58"/>
      <c r="H19" s="236"/>
      <c r="I19" s="53"/>
      <c r="J19" s="54"/>
      <c r="K19" s="88"/>
      <c r="L19" s="88"/>
      <c r="M19" s="60"/>
    </row>
    <row r="20" spans="1:13" s="35" customFormat="1" ht="30">
      <c r="A20" s="49"/>
      <c r="B20" s="280" t="s">
        <v>42</v>
      </c>
      <c r="C20" s="56"/>
      <c r="D20" s="57"/>
      <c r="E20" s="58"/>
      <c r="F20" s="58"/>
      <c r="G20" s="58"/>
      <c r="H20" s="236"/>
      <c r="I20" s="53"/>
      <c r="J20" s="54"/>
      <c r="K20" s="88"/>
      <c r="L20" s="88"/>
    </row>
    <row r="21" spans="1:13" s="35" customFormat="1">
      <c r="A21" s="49"/>
      <c r="B21" s="280" t="s">
        <v>43</v>
      </c>
      <c r="C21" s="59"/>
      <c r="D21" s="57"/>
      <c r="E21" s="58"/>
      <c r="F21" s="58"/>
      <c r="G21" s="58"/>
      <c r="H21" s="236"/>
      <c r="I21" s="53"/>
      <c r="J21" s="54"/>
      <c r="K21" s="88"/>
      <c r="L21" s="88"/>
    </row>
    <row r="22" spans="1:13" s="35" customFormat="1" ht="60">
      <c r="A22" s="49"/>
      <c r="B22" s="280" t="s">
        <v>45</v>
      </c>
      <c r="C22" s="56"/>
      <c r="D22" s="57"/>
      <c r="E22" s="58"/>
      <c r="F22" s="58"/>
      <c r="G22" s="58"/>
      <c r="H22" s="236"/>
      <c r="I22" s="53"/>
      <c r="J22" s="54"/>
      <c r="K22" s="88"/>
      <c r="L22" s="88"/>
    </row>
    <row r="23" spans="1:13" s="35" customFormat="1" ht="61.5" customHeight="1">
      <c r="A23" s="49"/>
      <c r="B23" s="282" t="s">
        <v>66</v>
      </c>
      <c r="C23" s="56"/>
      <c r="D23" s="57"/>
      <c r="E23" s="58"/>
      <c r="F23" s="58"/>
      <c r="G23" s="58"/>
      <c r="H23" s="236"/>
      <c r="I23" s="53"/>
      <c r="J23" s="54"/>
      <c r="K23" s="88"/>
      <c r="L23" s="88"/>
    </row>
    <row r="24" spans="1:13" s="35" customFormat="1" ht="45">
      <c r="A24" s="49"/>
      <c r="B24" s="281" t="s">
        <v>44</v>
      </c>
      <c r="C24" s="56"/>
      <c r="D24" s="57"/>
      <c r="E24" s="58"/>
      <c r="F24" s="58"/>
      <c r="G24" s="58"/>
      <c r="H24" s="236"/>
      <c r="I24" s="53"/>
      <c r="J24" s="54"/>
      <c r="K24" s="88"/>
      <c r="L24" s="88"/>
    </row>
    <row r="25" spans="1:13" s="35" customFormat="1" ht="60">
      <c r="A25" s="49"/>
      <c r="B25" s="283" t="s">
        <v>46</v>
      </c>
      <c r="C25" s="59"/>
      <c r="D25" s="57"/>
      <c r="E25" s="58"/>
      <c r="F25" s="58"/>
      <c r="G25" s="58"/>
      <c r="H25" s="236"/>
      <c r="I25" s="53"/>
      <c r="J25" s="54"/>
      <c r="K25" s="88"/>
      <c r="L25" s="88"/>
    </row>
    <row r="26" spans="1:13" s="35" customFormat="1" ht="91.5" customHeight="1">
      <c r="A26" s="49"/>
      <c r="B26" s="284" t="s">
        <v>67</v>
      </c>
      <c r="C26" s="56"/>
      <c r="D26" s="57"/>
      <c r="E26" s="58"/>
      <c r="F26" s="58"/>
      <c r="G26" s="58"/>
      <c r="H26" s="236"/>
      <c r="I26" s="53"/>
      <c r="J26" s="54"/>
      <c r="K26" s="88"/>
      <c r="L26" s="88"/>
    </row>
    <row r="27" spans="1:13" s="35" customFormat="1" ht="34.5" customHeight="1">
      <c r="A27" s="49"/>
      <c r="B27" s="284" t="s">
        <v>69</v>
      </c>
      <c r="C27" s="56"/>
      <c r="D27" s="57"/>
      <c r="E27" s="58"/>
      <c r="F27" s="58"/>
      <c r="G27" s="58"/>
      <c r="H27" s="236"/>
      <c r="I27" s="53"/>
      <c r="J27" s="54"/>
      <c r="K27" s="88"/>
      <c r="L27" s="88"/>
    </row>
    <row r="28" spans="1:13" s="35" customFormat="1" ht="161.25" customHeight="1">
      <c r="A28" s="49"/>
      <c r="B28" s="284" t="s">
        <v>68</v>
      </c>
      <c r="C28" s="56"/>
      <c r="D28" s="57"/>
      <c r="E28" s="58"/>
      <c r="F28" s="58"/>
      <c r="G28" s="58"/>
      <c r="H28" s="236"/>
      <c r="I28" s="53"/>
      <c r="J28" s="54"/>
      <c r="K28" s="88"/>
      <c r="L28" s="88"/>
    </row>
    <row r="29" spans="1:13" s="35" customFormat="1" ht="264" customHeight="1">
      <c r="A29" s="49"/>
      <c r="B29" s="285" t="s">
        <v>70</v>
      </c>
      <c r="C29" s="56"/>
      <c r="D29" s="57"/>
      <c r="E29" s="63"/>
      <c r="F29" s="63"/>
      <c r="G29" s="63"/>
      <c r="H29" s="236"/>
      <c r="I29" s="53"/>
      <c r="J29" s="54"/>
      <c r="K29" s="88"/>
      <c r="L29" s="88"/>
    </row>
    <row r="30" spans="1:13" s="35" customFormat="1" ht="30">
      <c r="A30" s="49"/>
      <c r="B30" s="284" t="s">
        <v>71</v>
      </c>
      <c r="C30" s="56"/>
      <c r="D30" s="57"/>
      <c r="E30" s="58"/>
      <c r="F30" s="58"/>
      <c r="G30" s="58"/>
      <c r="H30" s="236"/>
      <c r="I30" s="53"/>
      <c r="J30" s="54"/>
      <c r="K30" s="88"/>
      <c r="L30" s="88"/>
    </row>
    <row r="31" spans="1:13" s="35" customFormat="1" ht="48" customHeight="1">
      <c r="A31" s="49"/>
      <c r="B31" s="284" t="s">
        <v>72</v>
      </c>
      <c r="C31" s="59"/>
      <c r="D31" s="57"/>
      <c r="E31" s="58"/>
      <c r="F31" s="58"/>
      <c r="G31" s="58"/>
      <c r="H31" s="236"/>
      <c r="I31" s="53"/>
      <c r="J31" s="54"/>
      <c r="K31" s="88"/>
      <c r="L31" s="88"/>
    </row>
    <row r="32" spans="1:13" s="35" customFormat="1" ht="30">
      <c r="A32" s="49"/>
      <c r="B32" s="284" t="s">
        <v>73</v>
      </c>
      <c r="C32" s="56"/>
      <c r="D32" s="57"/>
      <c r="E32" s="58"/>
      <c r="F32" s="58"/>
      <c r="G32" s="58"/>
      <c r="H32" s="236"/>
      <c r="I32" s="53"/>
      <c r="J32" s="54"/>
      <c r="K32" s="88"/>
      <c r="L32" s="88"/>
      <c r="M32" s="64"/>
    </row>
    <row r="33" spans="1:13" s="35" customFormat="1" ht="104.25" customHeight="1">
      <c r="A33" s="49"/>
      <c r="B33" s="284" t="s">
        <v>133</v>
      </c>
      <c r="C33" s="56"/>
      <c r="D33" s="57"/>
      <c r="E33" s="58"/>
      <c r="F33" s="58"/>
      <c r="G33" s="58"/>
      <c r="H33" s="236"/>
      <c r="I33" s="53"/>
      <c r="J33" s="54"/>
      <c r="K33" s="88"/>
      <c r="L33" s="88"/>
    </row>
    <row r="34" spans="1:13" s="35" customFormat="1" ht="30">
      <c r="A34" s="49"/>
      <c r="B34" s="284" t="s">
        <v>145</v>
      </c>
      <c r="C34" s="56"/>
      <c r="D34" s="57"/>
      <c r="E34" s="58"/>
      <c r="F34" s="58"/>
      <c r="G34" s="58"/>
      <c r="H34" s="236"/>
      <c r="I34" s="53"/>
      <c r="J34" s="54"/>
      <c r="K34" s="88"/>
      <c r="L34" s="88"/>
    </row>
    <row r="35" spans="1:13" s="35" customFormat="1" ht="30">
      <c r="A35" s="49"/>
      <c r="B35" s="284" t="s">
        <v>48</v>
      </c>
      <c r="C35" s="56"/>
      <c r="D35" s="57"/>
      <c r="E35" s="58"/>
      <c r="F35" s="58"/>
      <c r="G35" s="58"/>
      <c r="H35" s="236"/>
      <c r="I35" s="53"/>
      <c r="J35" s="54"/>
      <c r="K35" s="88"/>
      <c r="L35" s="88"/>
    </row>
    <row r="36" spans="1:13" s="35" customFormat="1" ht="75">
      <c r="A36" s="49"/>
      <c r="B36" s="284" t="s">
        <v>75</v>
      </c>
      <c r="C36" s="56"/>
      <c r="D36" s="57"/>
      <c r="E36" s="58"/>
      <c r="F36" s="58"/>
      <c r="G36" s="58"/>
      <c r="H36" s="236"/>
      <c r="I36" s="53"/>
      <c r="J36" s="54"/>
      <c r="K36" s="88"/>
      <c r="L36" s="88"/>
    </row>
    <row r="37" spans="1:13" s="35" customFormat="1">
      <c r="A37" s="49"/>
      <c r="B37" s="284" t="s">
        <v>49</v>
      </c>
      <c r="C37" s="56"/>
      <c r="D37" s="57"/>
      <c r="E37" s="58"/>
      <c r="F37" s="58"/>
      <c r="G37" s="58"/>
      <c r="H37" s="236"/>
      <c r="I37" s="53"/>
      <c r="J37" s="54"/>
      <c r="K37" s="88"/>
      <c r="L37" s="88"/>
    </row>
    <row r="38" spans="1:13" s="35" customFormat="1">
      <c r="A38" s="49"/>
      <c r="B38" s="284" t="s">
        <v>76</v>
      </c>
      <c r="C38" s="56"/>
      <c r="D38" s="57"/>
      <c r="E38" s="58"/>
      <c r="F38" s="58"/>
      <c r="G38" s="58"/>
      <c r="H38" s="236"/>
      <c r="I38" s="53"/>
      <c r="J38" s="54"/>
      <c r="K38" s="88"/>
      <c r="L38" s="88"/>
      <c r="M38" s="64"/>
    </row>
    <row r="39" spans="1:13" s="35" customFormat="1">
      <c r="A39" s="49"/>
      <c r="B39" s="284" t="s">
        <v>126</v>
      </c>
      <c r="C39" s="56"/>
      <c r="D39" s="57"/>
      <c r="E39" s="58"/>
      <c r="F39" s="58"/>
      <c r="G39" s="58"/>
      <c r="H39" s="236"/>
      <c r="I39" s="53"/>
      <c r="J39" s="54"/>
      <c r="K39" s="88"/>
      <c r="L39" s="88"/>
    </row>
    <row r="40" spans="1:13" s="35" customFormat="1">
      <c r="A40" s="49"/>
      <c r="B40" s="284" t="s">
        <v>121</v>
      </c>
      <c r="C40" s="56"/>
      <c r="D40" s="57"/>
      <c r="E40" s="58"/>
      <c r="F40" s="58"/>
      <c r="G40" s="58"/>
      <c r="H40" s="236"/>
      <c r="I40" s="53"/>
      <c r="J40" s="54"/>
      <c r="K40" s="88"/>
      <c r="L40" s="88"/>
    </row>
    <row r="41" spans="1:13" s="35" customFormat="1" ht="30">
      <c r="A41" s="49"/>
      <c r="B41" s="284" t="s">
        <v>51</v>
      </c>
      <c r="C41" s="56"/>
      <c r="D41" s="57"/>
      <c r="E41" s="58"/>
      <c r="F41" s="58"/>
      <c r="G41" s="58"/>
      <c r="H41" s="236"/>
      <c r="I41" s="53"/>
      <c r="J41" s="54"/>
      <c r="K41" s="88"/>
      <c r="L41" s="88"/>
      <c r="M41" s="60"/>
    </row>
    <row r="42" spans="1:13" s="35" customFormat="1">
      <c r="A42" s="49"/>
      <c r="B42" s="284" t="s">
        <v>52</v>
      </c>
      <c r="C42" s="56"/>
      <c r="D42" s="57"/>
      <c r="E42" s="58"/>
      <c r="F42" s="58"/>
      <c r="G42" s="58"/>
      <c r="H42" s="236"/>
      <c r="I42" s="53"/>
      <c r="J42" s="54"/>
      <c r="K42" s="88"/>
      <c r="L42" s="88"/>
    </row>
    <row r="43" spans="1:13" s="35" customFormat="1" ht="45">
      <c r="A43" s="49"/>
      <c r="B43" s="284" t="s">
        <v>112</v>
      </c>
      <c r="C43" s="56"/>
      <c r="D43" s="57"/>
      <c r="E43" s="58"/>
      <c r="F43" s="58"/>
      <c r="G43" s="58"/>
      <c r="H43" s="236"/>
      <c r="I43" s="53"/>
      <c r="J43" s="54"/>
      <c r="K43" s="88"/>
      <c r="L43" s="88"/>
    </row>
    <row r="44" spans="1:13" s="35" customFormat="1" ht="60">
      <c r="A44" s="49"/>
      <c r="B44" s="284" t="s">
        <v>53</v>
      </c>
      <c r="C44" s="56"/>
      <c r="D44" s="57"/>
      <c r="E44" s="58"/>
      <c r="F44" s="58"/>
      <c r="G44" s="58"/>
      <c r="H44" s="236"/>
      <c r="I44" s="53"/>
      <c r="J44" s="54"/>
      <c r="K44" s="88"/>
      <c r="L44" s="88"/>
    </row>
    <row r="45" spans="1:13" s="35" customFormat="1" ht="30">
      <c r="A45" s="49"/>
      <c r="B45" s="284" t="s">
        <v>54</v>
      </c>
      <c r="C45" s="56"/>
      <c r="D45" s="57"/>
      <c r="E45" s="58"/>
      <c r="F45" s="58"/>
      <c r="G45" s="58"/>
      <c r="H45" s="236"/>
      <c r="I45" s="53"/>
      <c r="J45" s="54"/>
      <c r="K45" s="88"/>
      <c r="L45" s="88"/>
    </row>
    <row r="46" spans="1:13" s="35" customFormat="1">
      <c r="A46" s="49"/>
      <c r="B46" s="284" t="s">
        <v>55</v>
      </c>
      <c r="C46" s="56"/>
      <c r="D46" s="57"/>
      <c r="E46" s="58"/>
      <c r="F46" s="58"/>
      <c r="G46" s="58"/>
      <c r="H46" s="236"/>
      <c r="I46" s="53"/>
      <c r="J46" s="54"/>
      <c r="K46" s="88"/>
      <c r="L46" s="88"/>
    </row>
    <row r="47" spans="1:13" s="35" customFormat="1" ht="30">
      <c r="A47" s="49"/>
      <c r="B47" s="284" t="s">
        <v>56</v>
      </c>
      <c r="C47" s="56"/>
      <c r="D47" s="57"/>
      <c r="E47" s="58"/>
      <c r="F47" s="58"/>
      <c r="G47" s="58"/>
      <c r="H47" s="236"/>
      <c r="I47" s="53"/>
      <c r="J47" s="54"/>
      <c r="K47" s="88"/>
      <c r="L47" s="88"/>
      <c r="M47" s="64"/>
    </row>
    <row r="48" spans="1:13" s="35" customFormat="1" ht="105">
      <c r="A48" s="49"/>
      <c r="B48" s="284" t="s">
        <v>57</v>
      </c>
      <c r="C48" s="56"/>
      <c r="D48" s="57"/>
      <c r="E48" s="58"/>
      <c r="F48" s="58"/>
      <c r="G48" s="58"/>
      <c r="H48" s="236"/>
      <c r="I48" s="53"/>
      <c r="J48" s="54"/>
      <c r="K48" s="88"/>
      <c r="L48" s="88"/>
    </row>
    <row r="49" spans="1:12" s="35" customFormat="1" ht="180">
      <c r="A49" s="49"/>
      <c r="B49" s="284" t="s">
        <v>58</v>
      </c>
      <c r="C49" s="56"/>
      <c r="D49" s="57"/>
      <c r="E49" s="58"/>
      <c r="F49" s="58"/>
      <c r="G49" s="58"/>
      <c r="H49" s="236"/>
      <c r="I49" s="53"/>
      <c r="J49" s="54"/>
      <c r="K49" s="88"/>
      <c r="L49" s="88"/>
    </row>
    <row r="50" spans="1:12" s="35" customFormat="1" ht="238.5" customHeight="1">
      <c r="A50" s="49"/>
      <c r="B50" s="284" t="s">
        <v>144</v>
      </c>
      <c r="C50" s="56"/>
      <c r="D50" s="57"/>
      <c r="E50" s="58"/>
      <c r="F50" s="58"/>
      <c r="G50" s="58"/>
      <c r="H50" s="236"/>
      <c r="I50" s="53"/>
      <c r="J50" s="54"/>
      <c r="K50" s="88"/>
      <c r="L50" s="88"/>
    </row>
    <row r="51" spans="1:12" s="35" customFormat="1" ht="17.25" customHeight="1">
      <c r="A51" s="65"/>
      <c r="B51" s="286"/>
      <c r="C51" s="56"/>
      <c r="D51" s="66"/>
      <c r="E51" s="67"/>
      <c r="F51" s="67"/>
      <c r="G51" s="67"/>
      <c r="H51" s="237"/>
      <c r="I51" s="68"/>
      <c r="J51" s="69"/>
      <c r="K51" s="88"/>
      <c r="L51" s="88"/>
    </row>
    <row r="52" spans="1:12" s="35" customFormat="1">
      <c r="A52" s="70" t="s">
        <v>38</v>
      </c>
      <c r="B52" s="287" t="s">
        <v>78</v>
      </c>
      <c r="C52" s="71"/>
      <c r="D52" s="72" t="s">
        <v>59</v>
      </c>
      <c r="E52" s="73">
        <v>2</v>
      </c>
      <c r="F52" s="73"/>
      <c r="G52" s="73"/>
      <c r="H52" s="238"/>
      <c r="I52" s="221">
        <f>H52*1.2</f>
        <v>0</v>
      </c>
      <c r="J52" s="73">
        <f>E52*H52</f>
        <v>0</v>
      </c>
      <c r="K52" s="222">
        <f>E52*H52*1.2</f>
        <v>0</v>
      </c>
      <c r="L52" s="88"/>
    </row>
    <row r="53" spans="1:12" s="35" customFormat="1">
      <c r="A53" s="75"/>
      <c r="B53" s="288"/>
      <c r="C53" s="76"/>
      <c r="D53" s="77"/>
      <c r="E53" s="78"/>
      <c r="F53" s="78"/>
      <c r="G53" s="78"/>
      <c r="H53" s="239"/>
      <c r="I53" s="74"/>
      <c r="J53" s="218"/>
      <c r="K53" s="88"/>
      <c r="L53" s="88"/>
    </row>
    <row r="54" spans="1:12" s="35" customFormat="1">
      <c r="A54" s="41" t="s">
        <v>77</v>
      </c>
      <c r="B54" s="289" t="s">
        <v>92</v>
      </c>
      <c r="C54" s="79"/>
      <c r="D54" s="44"/>
      <c r="E54" s="80"/>
      <c r="F54" s="80"/>
      <c r="G54" s="80"/>
      <c r="H54" s="235"/>
      <c r="I54" s="46"/>
      <c r="J54" s="47"/>
      <c r="K54" s="215"/>
      <c r="L54" s="88"/>
    </row>
    <row r="55" spans="1:12" s="35" customFormat="1">
      <c r="A55" s="82"/>
      <c r="B55" s="280" t="s">
        <v>39</v>
      </c>
      <c r="C55" s="56"/>
      <c r="D55" s="51"/>
      <c r="E55" s="58"/>
      <c r="F55" s="60"/>
      <c r="G55" s="58"/>
      <c r="H55" s="240"/>
      <c r="I55" s="32"/>
      <c r="J55" s="54"/>
      <c r="K55" s="88"/>
      <c r="L55" s="88"/>
    </row>
    <row r="56" spans="1:12" s="35" customFormat="1" ht="45">
      <c r="A56" s="82"/>
      <c r="B56" s="280" t="s">
        <v>64</v>
      </c>
      <c r="C56" s="83"/>
      <c r="D56" s="57"/>
      <c r="E56" s="58"/>
      <c r="F56" s="60"/>
      <c r="G56" s="58"/>
      <c r="H56" s="240"/>
      <c r="I56" s="32"/>
      <c r="J56" s="54"/>
      <c r="K56" s="88"/>
      <c r="L56" s="88"/>
    </row>
    <row r="57" spans="1:12" s="35" customFormat="1">
      <c r="A57" s="49"/>
      <c r="B57" s="280" t="s">
        <v>80</v>
      </c>
      <c r="C57" s="56"/>
      <c r="D57" s="51"/>
      <c r="E57" s="84"/>
      <c r="F57" s="85"/>
      <c r="G57" s="84"/>
      <c r="H57" s="240"/>
      <c r="I57" s="32"/>
      <c r="J57" s="54"/>
      <c r="K57" s="88"/>
      <c r="L57" s="88"/>
    </row>
    <row r="58" spans="1:12" s="35" customFormat="1">
      <c r="A58" s="49"/>
      <c r="B58" s="280" t="s">
        <v>81</v>
      </c>
      <c r="C58" s="56"/>
      <c r="D58" s="51"/>
      <c r="E58" s="84"/>
      <c r="F58" s="85"/>
      <c r="G58" s="84"/>
      <c r="H58" s="241"/>
      <c r="I58" s="86"/>
      <c r="J58" s="54"/>
      <c r="K58" s="88"/>
      <c r="L58" s="88"/>
    </row>
    <row r="59" spans="1:12" s="35" customFormat="1">
      <c r="A59" s="82"/>
      <c r="B59" s="280" t="s">
        <v>82</v>
      </c>
      <c r="C59" s="83"/>
      <c r="D59" s="51"/>
      <c r="E59" s="58"/>
      <c r="F59" s="60"/>
      <c r="G59" s="58"/>
      <c r="H59" s="240"/>
      <c r="I59" s="32"/>
      <c r="J59" s="54"/>
      <c r="K59" s="88"/>
      <c r="L59" s="88"/>
    </row>
    <row r="60" spans="1:12" s="35" customFormat="1">
      <c r="A60" s="49"/>
      <c r="B60" s="280" t="s">
        <v>83</v>
      </c>
      <c r="C60" s="87"/>
      <c r="D60" s="51"/>
      <c r="E60" s="84"/>
      <c r="F60" s="85"/>
      <c r="G60" s="84"/>
      <c r="H60" s="242"/>
      <c r="I60" s="88"/>
      <c r="J60" s="54"/>
      <c r="K60" s="88"/>
      <c r="L60" s="88"/>
    </row>
    <row r="61" spans="1:12" s="35" customFormat="1">
      <c r="A61" s="49"/>
      <c r="B61" s="280" t="s">
        <v>41</v>
      </c>
      <c r="C61" s="232"/>
      <c r="D61" s="89"/>
      <c r="E61" s="89"/>
      <c r="F61" s="232"/>
      <c r="G61" s="89"/>
      <c r="H61" s="243"/>
      <c r="I61" s="232"/>
      <c r="J61" s="89"/>
      <c r="K61" s="232"/>
      <c r="L61" s="232"/>
    </row>
    <row r="62" spans="1:12" s="35" customFormat="1" ht="60">
      <c r="A62" s="49"/>
      <c r="B62" s="281" t="s">
        <v>84</v>
      </c>
      <c r="C62" s="232"/>
      <c r="D62" s="89"/>
      <c r="E62" s="89"/>
      <c r="F62" s="232"/>
      <c r="G62" s="89"/>
      <c r="H62" s="243"/>
      <c r="I62" s="232"/>
      <c r="J62" s="89"/>
      <c r="K62" s="232"/>
      <c r="L62" s="232"/>
    </row>
    <row r="63" spans="1:12" s="35" customFormat="1" ht="30">
      <c r="A63" s="49"/>
      <c r="B63" s="280" t="s">
        <v>42</v>
      </c>
      <c r="C63" s="56"/>
      <c r="D63" s="57"/>
      <c r="E63" s="90"/>
      <c r="F63" s="91"/>
      <c r="G63" s="90"/>
      <c r="H63" s="240"/>
      <c r="I63" s="32"/>
      <c r="J63" s="92"/>
      <c r="K63" s="213"/>
      <c r="L63" s="213"/>
    </row>
    <row r="64" spans="1:12" s="35" customFormat="1" ht="21" customHeight="1">
      <c r="A64" s="93"/>
      <c r="B64" s="280" t="s">
        <v>43</v>
      </c>
      <c r="C64" s="56"/>
      <c r="D64" s="94"/>
      <c r="E64" s="95"/>
      <c r="F64" s="96"/>
      <c r="G64" s="95"/>
      <c r="H64" s="244"/>
      <c r="I64" s="97"/>
      <c r="J64" s="92"/>
      <c r="K64" s="213"/>
      <c r="L64" s="213"/>
    </row>
    <row r="65" spans="1:14" s="35" customFormat="1" ht="30" customHeight="1">
      <c r="A65" s="93"/>
      <c r="B65" s="280" t="s">
        <v>85</v>
      </c>
      <c r="C65" s="56"/>
      <c r="D65" s="82"/>
      <c r="E65" s="52"/>
      <c r="F65" s="98"/>
      <c r="G65" s="52"/>
      <c r="H65" s="240"/>
      <c r="I65" s="32"/>
      <c r="J65" s="54"/>
      <c r="K65" s="88"/>
      <c r="L65" s="88"/>
    </row>
    <row r="66" spans="1:14" s="35" customFormat="1" ht="63" customHeight="1">
      <c r="A66" s="93"/>
      <c r="B66" s="282" t="s">
        <v>66</v>
      </c>
      <c r="C66" s="56"/>
      <c r="D66" s="82"/>
      <c r="E66" s="52"/>
      <c r="F66" s="98"/>
      <c r="G66" s="52"/>
      <c r="H66" s="240"/>
      <c r="I66" s="32"/>
      <c r="J66" s="54"/>
      <c r="K66" s="88"/>
      <c r="L66" s="88"/>
    </row>
    <row r="67" spans="1:14" s="35" customFormat="1" ht="44.25" customHeight="1">
      <c r="A67" s="93"/>
      <c r="B67" s="281" t="s">
        <v>44</v>
      </c>
      <c r="C67" s="56"/>
      <c r="D67" s="82"/>
      <c r="E67" s="52"/>
      <c r="F67" s="98"/>
      <c r="G67" s="52"/>
      <c r="H67" s="240"/>
      <c r="I67" s="32"/>
      <c r="J67" s="54"/>
      <c r="K67" s="88"/>
      <c r="L67" s="88"/>
    </row>
    <row r="68" spans="1:14" s="35" customFormat="1" ht="72" customHeight="1">
      <c r="A68" s="93"/>
      <c r="B68" s="283" t="s">
        <v>46</v>
      </c>
      <c r="C68" s="56"/>
      <c r="D68" s="82"/>
      <c r="E68" s="52"/>
      <c r="F68" s="98"/>
      <c r="G68" s="52"/>
      <c r="H68" s="240"/>
      <c r="I68" s="32"/>
      <c r="J68" s="54"/>
      <c r="K68" s="88"/>
      <c r="L68" s="88"/>
    </row>
    <row r="69" spans="1:14" s="35" customFormat="1" ht="91.5" customHeight="1">
      <c r="A69" s="49"/>
      <c r="B69" s="284" t="s">
        <v>67</v>
      </c>
      <c r="C69" s="56"/>
      <c r="D69" s="82"/>
      <c r="E69" s="52"/>
      <c r="F69" s="98"/>
      <c r="G69" s="52"/>
      <c r="H69" s="240"/>
      <c r="I69" s="32"/>
      <c r="J69" s="92"/>
      <c r="K69" s="213"/>
      <c r="L69" s="213"/>
    </row>
    <row r="70" spans="1:14" s="35" customFormat="1" ht="32.25" customHeight="1">
      <c r="A70" s="93"/>
      <c r="B70" s="284" t="s">
        <v>69</v>
      </c>
      <c r="C70" s="56"/>
      <c r="D70" s="82"/>
      <c r="E70" s="52"/>
      <c r="F70" s="98"/>
      <c r="G70" s="52"/>
      <c r="H70" s="240"/>
      <c r="I70" s="32"/>
      <c r="J70" s="92"/>
      <c r="K70" s="213"/>
      <c r="L70" s="213"/>
    </row>
    <row r="71" spans="1:14" s="35" customFormat="1" ht="150">
      <c r="A71" s="93"/>
      <c r="B71" s="284" t="s">
        <v>68</v>
      </c>
      <c r="C71" s="56"/>
      <c r="D71" s="82"/>
      <c r="E71" s="52"/>
      <c r="F71" s="98"/>
      <c r="G71" s="52"/>
      <c r="H71" s="240"/>
      <c r="I71" s="32"/>
      <c r="J71" s="92"/>
      <c r="K71" s="213"/>
      <c r="L71" s="213"/>
    </row>
    <row r="72" spans="1:14" s="35" customFormat="1" ht="232.5" customHeight="1">
      <c r="A72" s="93"/>
      <c r="B72" s="285" t="s">
        <v>86</v>
      </c>
      <c r="C72" s="56"/>
      <c r="D72" s="82"/>
      <c r="E72" s="52"/>
      <c r="F72" s="98"/>
      <c r="G72" s="52"/>
      <c r="H72" s="240"/>
      <c r="I72" s="32"/>
      <c r="J72" s="54"/>
      <c r="K72" s="88"/>
      <c r="L72" s="88"/>
    </row>
    <row r="73" spans="1:14" s="35" customFormat="1" ht="43.5" customHeight="1">
      <c r="A73" s="49"/>
      <c r="B73" s="284" t="s">
        <v>87</v>
      </c>
      <c r="C73" s="56"/>
      <c r="D73" s="57"/>
      <c r="E73" s="90"/>
      <c r="F73" s="91"/>
      <c r="G73" s="90"/>
      <c r="H73" s="240"/>
      <c r="I73" s="32"/>
      <c r="J73" s="92"/>
      <c r="K73" s="213"/>
      <c r="L73" s="213"/>
    </row>
    <row r="74" spans="1:14" s="35" customFormat="1" ht="46.5" customHeight="1">
      <c r="A74" s="93"/>
      <c r="B74" s="284" t="s">
        <v>72</v>
      </c>
      <c r="C74" s="56"/>
      <c r="D74" s="82"/>
      <c r="E74" s="52"/>
      <c r="F74" s="98"/>
      <c r="G74" s="52"/>
      <c r="H74" s="240"/>
      <c r="I74" s="32"/>
      <c r="J74" s="54"/>
      <c r="K74" s="88"/>
      <c r="L74" s="88"/>
    </row>
    <row r="75" spans="1:14" s="35" customFormat="1" ht="30.75" customHeight="1">
      <c r="A75" s="93"/>
      <c r="B75" s="284" t="s">
        <v>88</v>
      </c>
      <c r="C75" s="56"/>
      <c r="D75" s="82"/>
      <c r="E75" s="52"/>
      <c r="F75" s="98"/>
      <c r="G75" s="52"/>
      <c r="H75" s="240"/>
      <c r="I75" s="32"/>
      <c r="J75" s="54"/>
      <c r="K75" s="88"/>
      <c r="L75" s="88"/>
    </row>
    <row r="76" spans="1:14" s="35" customFormat="1" ht="104.25" customHeight="1">
      <c r="A76" s="93"/>
      <c r="B76" s="283" t="s">
        <v>134</v>
      </c>
      <c r="C76" s="56"/>
      <c r="D76" s="82"/>
      <c r="E76" s="99"/>
      <c r="F76" s="98"/>
      <c r="G76" s="52"/>
      <c r="H76" s="240"/>
      <c r="I76" s="32"/>
      <c r="J76" s="54"/>
      <c r="K76" s="88"/>
      <c r="L76" s="88"/>
      <c r="N76" s="61"/>
    </row>
    <row r="77" spans="1:14" s="35" customFormat="1" ht="30" customHeight="1">
      <c r="A77" s="93"/>
      <c r="B77" s="284" t="s">
        <v>89</v>
      </c>
      <c r="C77" s="56"/>
      <c r="D77" s="82"/>
      <c r="E77" s="52"/>
      <c r="F77" s="98"/>
      <c r="G77" s="52"/>
      <c r="H77" s="240"/>
      <c r="I77" s="32"/>
      <c r="J77" s="54"/>
      <c r="K77" s="88"/>
      <c r="L77" s="88"/>
    </row>
    <row r="78" spans="1:14" s="35" customFormat="1" ht="30">
      <c r="A78" s="49"/>
      <c r="B78" s="284" t="s">
        <v>48</v>
      </c>
      <c r="C78" s="56"/>
      <c r="D78" s="57"/>
      <c r="E78" s="90"/>
      <c r="F78" s="91"/>
      <c r="G78" s="90"/>
      <c r="H78" s="240"/>
      <c r="I78" s="32"/>
      <c r="J78" s="92"/>
      <c r="K78" s="213"/>
      <c r="L78" s="213"/>
    </row>
    <row r="79" spans="1:14" s="35" customFormat="1" ht="75">
      <c r="A79" s="93"/>
      <c r="B79" s="284" t="s">
        <v>90</v>
      </c>
      <c r="C79" s="56"/>
      <c r="D79" s="57"/>
      <c r="E79" s="100"/>
      <c r="F79" s="101"/>
      <c r="G79" s="100"/>
      <c r="H79" s="240"/>
      <c r="I79" s="32"/>
      <c r="J79" s="54"/>
      <c r="K79" s="88"/>
      <c r="L79" s="88"/>
    </row>
    <row r="80" spans="1:14" s="35" customFormat="1">
      <c r="A80" s="49"/>
      <c r="B80" s="284" t="s">
        <v>49</v>
      </c>
      <c r="C80" s="83"/>
      <c r="D80" s="57"/>
      <c r="E80" s="90"/>
      <c r="F80" s="91"/>
      <c r="G80" s="90"/>
      <c r="H80" s="240"/>
      <c r="I80" s="32"/>
      <c r="J80" s="92"/>
      <c r="K80" s="213"/>
      <c r="L80" s="213"/>
    </row>
    <row r="81" spans="1:12" s="35" customFormat="1" ht="20.25" customHeight="1">
      <c r="A81" s="93"/>
      <c r="B81" s="284" t="s">
        <v>91</v>
      </c>
      <c r="C81" s="102"/>
      <c r="D81" s="57"/>
      <c r="E81" s="103"/>
      <c r="F81" s="104"/>
      <c r="G81" s="103"/>
      <c r="H81" s="240"/>
      <c r="I81" s="32"/>
      <c r="J81" s="54"/>
      <c r="K81" s="88"/>
      <c r="L81" s="88"/>
    </row>
    <row r="82" spans="1:12" s="35" customFormat="1">
      <c r="A82" s="49"/>
      <c r="B82" s="284" t="s">
        <v>127</v>
      </c>
      <c r="C82" s="83"/>
      <c r="D82" s="57"/>
      <c r="E82" s="90"/>
      <c r="F82" s="91"/>
      <c r="G82" s="90"/>
      <c r="H82" s="240"/>
      <c r="I82" s="32"/>
      <c r="J82" s="92"/>
      <c r="K82" s="213"/>
      <c r="L82" s="213"/>
    </row>
    <row r="83" spans="1:12" s="35" customFormat="1" ht="18.75" customHeight="1">
      <c r="A83" s="93"/>
      <c r="B83" s="284" t="s">
        <v>121</v>
      </c>
      <c r="C83" s="56"/>
      <c r="D83" s="57"/>
      <c r="E83" s="103"/>
      <c r="F83" s="104"/>
      <c r="G83" s="103"/>
      <c r="H83" s="240"/>
      <c r="I83" s="32"/>
      <c r="J83" s="54"/>
      <c r="K83" s="88"/>
      <c r="L83" s="88"/>
    </row>
    <row r="84" spans="1:12" s="35" customFormat="1" ht="30">
      <c r="A84" s="93"/>
      <c r="B84" s="284" t="s">
        <v>51</v>
      </c>
      <c r="C84" s="56"/>
      <c r="D84" s="57"/>
      <c r="E84" s="103"/>
      <c r="F84" s="104"/>
      <c r="G84" s="103"/>
      <c r="H84" s="240"/>
      <c r="I84" s="32"/>
      <c r="J84" s="54"/>
      <c r="K84" s="88"/>
      <c r="L84" s="88"/>
    </row>
    <row r="85" spans="1:12" s="35" customFormat="1" ht="15" customHeight="1">
      <c r="A85" s="49"/>
      <c r="B85" s="284" t="s">
        <v>52</v>
      </c>
      <c r="C85" s="83"/>
      <c r="D85" s="57"/>
      <c r="E85" s="90"/>
      <c r="F85" s="91"/>
      <c r="G85" s="90"/>
      <c r="H85" s="240"/>
      <c r="I85" s="32"/>
      <c r="J85" s="92"/>
      <c r="K85" s="213"/>
      <c r="L85" s="213"/>
    </row>
    <row r="86" spans="1:12" s="35" customFormat="1" ht="45">
      <c r="A86" s="82"/>
      <c r="B86" s="284" t="s">
        <v>111</v>
      </c>
      <c r="C86" s="56"/>
      <c r="D86" s="57"/>
      <c r="E86" s="100"/>
      <c r="F86" s="101"/>
      <c r="G86" s="100"/>
      <c r="H86" s="240"/>
      <c r="I86" s="32"/>
      <c r="J86" s="54"/>
      <c r="K86" s="88"/>
      <c r="L86" s="88"/>
    </row>
    <row r="87" spans="1:12" s="35" customFormat="1" ht="60" customHeight="1">
      <c r="A87" s="82"/>
      <c r="B87" s="284" t="s">
        <v>53</v>
      </c>
      <c r="C87" s="56"/>
      <c r="D87" s="57"/>
      <c r="E87" s="100"/>
      <c r="F87" s="101"/>
      <c r="G87" s="100"/>
      <c r="H87" s="240"/>
      <c r="I87" s="32"/>
      <c r="J87" s="54"/>
      <c r="K87" s="88"/>
      <c r="L87" s="88"/>
    </row>
    <row r="88" spans="1:12" s="35" customFormat="1" ht="28.5" customHeight="1">
      <c r="A88" s="82"/>
      <c r="B88" s="284" t="s">
        <v>54</v>
      </c>
      <c r="C88" s="56"/>
      <c r="D88" s="57"/>
      <c r="E88" s="100"/>
      <c r="F88" s="101"/>
      <c r="G88" s="100"/>
      <c r="H88" s="240"/>
      <c r="I88" s="32"/>
      <c r="J88" s="54"/>
      <c r="K88" s="88"/>
      <c r="L88" s="88"/>
    </row>
    <row r="89" spans="1:12" s="35" customFormat="1">
      <c r="A89" s="93"/>
      <c r="B89" s="284" t="s">
        <v>55</v>
      </c>
      <c r="C89" s="56"/>
      <c r="D89" s="57"/>
      <c r="E89" s="100"/>
      <c r="F89" s="101"/>
      <c r="G89" s="100"/>
      <c r="H89" s="240"/>
      <c r="I89" s="32"/>
      <c r="J89" s="54"/>
      <c r="K89" s="88"/>
      <c r="L89" s="88"/>
    </row>
    <row r="90" spans="1:12" s="35" customFormat="1" ht="30">
      <c r="A90" s="93"/>
      <c r="B90" s="284" t="s">
        <v>56</v>
      </c>
      <c r="C90" s="56"/>
      <c r="D90" s="57"/>
      <c r="E90" s="100"/>
      <c r="F90" s="101"/>
      <c r="G90" s="100"/>
      <c r="H90" s="240"/>
      <c r="I90" s="32"/>
      <c r="J90" s="54"/>
      <c r="K90" s="88"/>
      <c r="L90" s="88"/>
    </row>
    <row r="91" spans="1:12" s="35" customFormat="1" ht="105">
      <c r="A91" s="93"/>
      <c r="B91" s="284" t="s">
        <v>57</v>
      </c>
      <c r="C91" s="56"/>
      <c r="D91" s="57"/>
      <c r="E91" s="100"/>
      <c r="F91" s="101"/>
      <c r="G91" s="100"/>
      <c r="H91" s="240"/>
      <c r="I91" s="32"/>
      <c r="J91" s="54"/>
      <c r="K91" s="88"/>
      <c r="L91" s="88"/>
    </row>
    <row r="92" spans="1:12" s="35" customFormat="1" ht="190.5" customHeight="1">
      <c r="A92" s="93"/>
      <c r="B92" s="284" t="s">
        <v>58</v>
      </c>
      <c r="C92" s="56"/>
      <c r="D92" s="57"/>
      <c r="E92" s="100"/>
      <c r="F92" s="101"/>
      <c r="G92" s="100"/>
      <c r="H92" s="240"/>
      <c r="I92" s="32"/>
      <c r="J92" s="54"/>
      <c r="K92" s="88"/>
      <c r="L92" s="88"/>
    </row>
    <row r="93" spans="1:12" s="35" customFormat="1" ht="240" customHeight="1">
      <c r="A93" s="49"/>
      <c r="B93" s="284" t="s">
        <v>144</v>
      </c>
      <c r="C93" s="83"/>
      <c r="D93" s="57"/>
      <c r="E93" s="90"/>
      <c r="F93" s="91"/>
      <c r="G93" s="90"/>
      <c r="H93" s="240"/>
      <c r="I93" s="32"/>
      <c r="J93" s="92"/>
      <c r="K93" s="213"/>
      <c r="L93" s="213"/>
    </row>
    <row r="94" spans="1:12" s="35" customFormat="1">
      <c r="A94" s="49"/>
      <c r="B94" s="290"/>
      <c r="C94" s="56"/>
      <c r="D94" s="66"/>
      <c r="E94" s="105"/>
      <c r="F94" s="106"/>
      <c r="G94" s="105"/>
      <c r="H94" s="237"/>
      <c r="I94" s="68"/>
      <c r="J94" s="69"/>
      <c r="K94" s="88"/>
      <c r="L94" s="88"/>
    </row>
    <row r="95" spans="1:12" s="35" customFormat="1" ht="15.75" thickBot="1">
      <c r="A95" s="107" t="s">
        <v>77</v>
      </c>
      <c r="B95" s="291" t="s">
        <v>93</v>
      </c>
      <c r="C95" s="108"/>
      <c r="D95" s="109" t="s">
        <v>59</v>
      </c>
      <c r="E95" s="110">
        <v>1</v>
      </c>
      <c r="F95" s="110"/>
      <c r="G95" s="110"/>
      <c r="H95" s="238"/>
      <c r="I95" s="223">
        <f>H95*1.2</f>
        <v>0</v>
      </c>
      <c r="J95" s="224">
        <f>E95*H95</f>
        <v>0</v>
      </c>
      <c r="K95" s="222">
        <f>E95*H95*1.2</f>
        <v>0</v>
      </c>
      <c r="L95" s="88"/>
    </row>
    <row r="96" spans="1:12" s="35" customFormat="1" ht="12.75" customHeight="1" thickTop="1">
      <c r="A96" s="111"/>
      <c r="B96" s="286"/>
      <c r="C96" s="56"/>
      <c r="D96" s="57"/>
      <c r="E96" s="90"/>
      <c r="F96" s="91"/>
      <c r="G96" s="90"/>
      <c r="H96" s="240"/>
      <c r="I96" s="32"/>
      <c r="J96" s="92"/>
      <c r="K96" s="213"/>
      <c r="L96" s="213"/>
    </row>
    <row r="97" spans="1:14" s="35" customFormat="1" ht="16.5" customHeight="1">
      <c r="A97" s="112"/>
      <c r="B97" s="292"/>
      <c r="C97" s="113"/>
      <c r="D97" s="57"/>
      <c r="E97" s="90"/>
      <c r="F97" s="91"/>
      <c r="G97" s="90"/>
      <c r="H97" s="240"/>
      <c r="I97" s="32"/>
      <c r="J97" s="54"/>
      <c r="K97" s="88"/>
      <c r="L97" s="88"/>
    </row>
    <row r="98" spans="1:14" s="35" customFormat="1">
      <c r="A98" s="41" t="s">
        <v>94</v>
      </c>
      <c r="B98" s="289" t="s">
        <v>95</v>
      </c>
      <c r="C98" s="114"/>
      <c r="D98" s="115"/>
      <c r="E98" s="45"/>
      <c r="F98" s="45"/>
      <c r="G98" s="45"/>
      <c r="H98" s="245"/>
      <c r="I98" s="45"/>
      <c r="J98" s="219"/>
      <c r="K98" s="225"/>
      <c r="L98" s="214"/>
    </row>
    <row r="99" spans="1:14" s="35" customFormat="1">
      <c r="A99" s="116"/>
      <c r="B99" s="280" t="s">
        <v>39</v>
      </c>
      <c r="C99" s="40"/>
      <c r="D99" s="117"/>
      <c r="E99" s="52"/>
      <c r="F99" s="98"/>
      <c r="G99" s="52"/>
      <c r="H99" s="240"/>
      <c r="I99" s="32"/>
      <c r="J99" s="54"/>
      <c r="K99" s="88"/>
      <c r="L99" s="88"/>
    </row>
    <row r="100" spans="1:14" s="35" customFormat="1" ht="45">
      <c r="A100" s="118"/>
      <c r="B100" s="280" t="s">
        <v>64</v>
      </c>
      <c r="C100" s="56"/>
      <c r="D100" s="117"/>
      <c r="E100" s="52"/>
      <c r="F100" s="98"/>
      <c r="G100" s="52"/>
      <c r="H100" s="246"/>
      <c r="I100" s="98"/>
      <c r="J100" s="119"/>
      <c r="K100" s="214"/>
      <c r="L100" s="214"/>
    </row>
    <row r="101" spans="1:14" s="35" customFormat="1" ht="15.75" customHeight="1">
      <c r="A101" s="120"/>
      <c r="B101" s="280" t="s">
        <v>60</v>
      </c>
      <c r="C101" s="56" t="s">
        <v>21</v>
      </c>
      <c r="D101" s="57"/>
      <c r="E101" s="103"/>
      <c r="F101" s="104"/>
      <c r="G101" s="103"/>
      <c r="H101" s="240"/>
      <c r="I101" s="32"/>
      <c r="J101" s="54">
        <f>E101*H101</f>
        <v>0</v>
      </c>
      <c r="K101" s="88"/>
      <c r="L101" s="88"/>
    </row>
    <row r="102" spans="1:14" s="35" customFormat="1">
      <c r="A102" s="120"/>
      <c r="B102" s="280" t="s">
        <v>61</v>
      </c>
      <c r="C102" s="56" t="s">
        <v>21</v>
      </c>
      <c r="D102" s="57"/>
      <c r="E102" s="103"/>
      <c r="F102" s="104"/>
      <c r="G102" s="103"/>
      <c r="H102" s="240"/>
      <c r="I102" s="32"/>
      <c r="J102" s="54">
        <f t="shared" ref="J102:J107" si="0">E102*H102</f>
        <v>0</v>
      </c>
      <c r="K102" s="88"/>
      <c r="L102" s="88"/>
    </row>
    <row r="103" spans="1:14" s="121" customFormat="1" ht="15.75" customHeight="1">
      <c r="A103" s="120"/>
      <c r="B103" s="280" t="s">
        <v>62</v>
      </c>
      <c r="C103" s="56" t="s">
        <v>21</v>
      </c>
      <c r="D103" s="57"/>
      <c r="E103" s="103"/>
      <c r="F103" s="104"/>
      <c r="G103" s="103"/>
      <c r="H103" s="240"/>
      <c r="I103" s="32"/>
      <c r="J103" s="54">
        <f t="shared" si="0"/>
        <v>0</v>
      </c>
      <c r="K103" s="88"/>
      <c r="L103" s="88"/>
    </row>
    <row r="104" spans="1:14" s="35" customFormat="1" ht="15.75" customHeight="1">
      <c r="A104" s="120"/>
      <c r="B104" s="280" t="s">
        <v>96</v>
      </c>
      <c r="C104" s="56" t="s">
        <v>21</v>
      </c>
      <c r="D104" s="57"/>
      <c r="E104" s="103"/>
      <c r="F104" s="104"/>
      <c r="G104" s="103"/>
      <c r="H104" s="240"/>
      <c r="I104" s="32"/>
      <c r="J104" s="54">
        <f t="shared" si="0"/>
        <v>0</v>
      </c>
      <c r="K104" s="88"/>
      <c r="L104" s="88"/>
      <c r="M104" s="122"/>
      <c r="N104" s="122"/>
    </row>
    <row r="105" spans="1:14" s="123" customFormat="1" ht="15.75" customHeight="1">
      <c r="A105" s="120"/>
      <c r="B105" s="280" t="s">
        <v>41</v>
      </c>
      <c r="C105" s="56" t="s">
        <v>21</v>
      </c>
      <c r="D105" s="57"/>
      <c r="E105" s="103"/>
      <c r="F105" s="104"/>
      <c r="G105" s="103"/>
      <c r="H105" s="240"/>
      <c r="I105" s="32"/>
      <c r="J105" s="54">
        <f t="shared" si="0"/>
        <v>0</v>
      </c>
      <c r="K105" s="88"/>
      <c r="L105" s="88"/>
    </row>
    <row r="106" spans="1:14" s="123" customFormat="1" ht="62.25" customHeight="1">
      <c r="A106" s="120"/>
      <c r="B106" s="281" t="s">
        <v>84</v>
      </c>
      <c r="C106" s="56" t="s">
        <v>21</v>
      </c>
      <c r="D106" s="57"/>
      <c r="E106" s="103"/>
      <c r="F106" s="104"/>
      <c r="G106" s="103"/>
      <c r="H106" s="240"/>
      <c r="I106" s="32"/>
      <c r="J106" s="54">
        <f t="shared" si="0"/>
        <v>0</v>
      </c>
      <c r="K106" s="88"/>
      <c r="L106" s="88"/>
    </row>
    <row r="107" spans="1:14" ht="30">
      <c r="A107" s="120"/>
      <c r="B107" s="280" t="s">
        <v>42</v>
      </c>
      <c r="C107" s="56" t="s">
        <v>21</v>
      </c>
      <c r="D107" s="57"/>
      <c r="E107" s="103"/>
      <c r="F107" s="104"/>
      <c r="G107" s="103"/>
      <c r="H107" s="240"/>
      <c r="J107" s="54">
        <f t="shared" si="0"/>
        <v>0</v>
      </c>
    </row>
    <row r="108" spans="1:14">
      <c r="A108" s="120"/>
      <c r="B108" s="280" t="s">
        <v>43</v>
      </c>
      <c r="C108" s="56" t="s">
        <v>21</v>
      </c>
      <c r="D108" s="57"/>
      <c r="E108" s="103"/>
      <c r="F108" s="104"/>
      <c r="G108" s="103"/>
      <c r="H108" s="240"/>
      <c r="J108" s="54">
        <f t="shared" ref="J108:J171" si="1">E108*H108</f>
        <v>0</v>
      </c>
    </row>
    <row r="109" spans="1:14" ht="30">
      <c r="A109" s="120"/>
      <c r="B109" s="280" t="s">
        <v>85</v>
      </c>
      <c r="C109" s="56" t="s">
        <v>21</v>
      </c>
      <c r="D109" s="57"/>
      <c r="E109" s="103"/>
      <c r="F109" s="104"/>
      <c r="G109" s="103"/>
      <c r="H109" s="240"/>
      <c r="J109" s="54">
        <f t="shared" si="1"/>
        <v>0</v>
      </c>
    </row>
    <row r="110" spans="1:14" ht="62.25" customHeight="1">
      <c r="A110" s="120"/>
      <c r="B110" s="282" t="s">
        <v>66</v>
      </c>
      <c r="C110" s="56" t="s">
        <v>21</v>
      </c>
      <c r="D110" s="57"/>
      <c r="E110" s="103"/>
      <c r="F110" s="104"/>
      <c r="G110" s="103"/>
      <c r="H110" s="240"/>
      <c r="J110" s="54">
        <f t="shared" si="1"/>
        <v>0</v>
      </c>
    </row>
    <row r="111" spans="1:14" ht="45">
      <c r="A111" s="120"/>
      <c r="B111" s="281" t="s">
        <v>44</v>
      </c>
      <c r="C111" s="56" t="s">
        <v>21</v>
      </c>
      <c r="D111" s="57"/>
      <c r="E111" s="103"/>
      <c r="F111" s="104"/>
      <c r="G111" s="103"/>
      <c r="H111" s="240"/>
      <c r="J111" s="54">
        <f t="shared" si="1"/>
        <v>0</v>
      </c>
    </row>
    <row r="112" spans="1:14" ht="74.25" customHeight="1">
      <c r="A112" s="120"/>
      <c r="B112" s="283" t="s">
        <v>46</v>
      </c>
      <c r="C112" s="56" t="s">
        <v>21</v>
      </c>
      <c r="D112" s="57"/>
      <c r="E112" s="103"/>
      <c r="F112" s="104"/>
      <c r="G112" s="103"/>
      <c r="H112" s="240"/>
      <c r="J112" s="54">
        <f t="shared" si="1"/>
        <v>0</v>
      </c>
    </row>
    <row r="113" spans="1:10" ht="90">
      <c r="A113" s="120"/>
      <c r="B113" s="284" t="s">
        <v>67</v>
      </c>
      <c r="C113" s="56" t="s">
        <v>21</v>
      </c>
      <c r="D113" s="57"/>
      <c r="E113" s="103"/>
      <c r="F113" s="104"/>
      <c r="G113" s="103"/>
      <c r="H113" s="240"/>
      <c r="J113" s="54">
        <f t="shared" si="1"/>
        <v>0</v>
      </c>
    </row>
    <row r="114" spans="1:10" ht="30">
      <c r="A114" s="120"/>
      <c r="B114" s="284" t="s">
        <v>69</v>
      </c>
      <c r="C114" s="56" t="s">
        <v>21</v>
      </c>
      <c r="D114" s="57"/>
      <c r="E114" s="103"/>
      <c r="F114" s="104"/>
      <c r="G114" s="103"/>
      <c r="H114" s="240"/>
      <c r="J114" s="54">
        <f t="shared" si="1"/>
        <v>0</v>
      </c>
    </row>
    <row r="115" spans="1:10" ht="150">
      <c r="A115" s="120"/>
      <c r="B115" s="284" t="s">
        <v>68</v>
      </c>
      <c r="C115" s="56" t="s">
        <v>21</v>
      </c>
      <c r="D115" s="57"/>
      <c r="E115" s="103"/>
      <c r="F115" s="104"/>
      <c r="G115" s="103"/>
      <c r="H115" s="240"/>
      <c r="J115" s="54">
        <f t="shared" si="1"/>
        <v>0</v>
      </c>
    </row>
    <row r="116" spans="1:10" ht="225">
      <c r="A116" s="120"/>
      <c r="B116" s="285" t="s">
        <v>97</v>
      </c>
      <c r="C116" s="56" t="s">
        <v>21</v>
      </c>
      <c r="D116" s="57"/>
      <c r="E116" s="103"/>
      <c r="F116" s="104"/>
      <c r="G116" s="103"/>
      <c r="H116" s="240"/>
      <c r="J116" s="54">
        <f t="shared" si="1"/>
        <v>0</v>
      </c>
    </row>
    <row r="117" spans="1:10" ht="30">
      <c r="A117" s="120"/>
      <c r="B117" s="284" t="s">
        <v>98</v>
      </c>
      <c r="C117" s="56" t="s">
        <v>21</v>
      </c>
      <c r="D117" s="57"/>
      <c r="E117" s="103"/>
      <c r="F117" s="104"/>
      <c r="G117" s="103"/>
      <c r="H117" s="240"/>
      <c r="J117" s="54">
        <f t="shared" si="1"/>
        <v>0</v>
      </c>
    </row>
    <row r="118" spans="1:10" ht="45">
      <c r="A118" s="120"/>
      <c r="B118" s="284" t="s">
        <v>99</v>
      </c>
      <c r="C118" s="56" t="s">
        <v>21</v>
      </c>
      <c r="D118" s="57"/>
      <c r="E118" s="103"/>
      <c r="F118" s="104"/>
      <c r="G118" s="103"/>
      <c r="H118" s="240"/>
      <c r="J118" s="54">
        <f t="shared" si="1"/>
        <v>0</v>
      </c>
    </row>
    <row r="119" spans="1:10" ht="30">
      <c r="A119" s="120"/>
      <c r="B119" s="284" t="s">
        <v>100</v>
      </c>
      <c r="C119" s="56" t="s">
        <v>21</v>
      </c>
      <c r="D119" s="57"/>
      <c r="E119" s="103"/>
      <c r="F119" s="104"/>
      <c r="G119" s="103"/>
      <c r="H119" s="240"/>
      <c r="J119" s="54">
        <f t="shared" si="1"/>
        <v>0</v>
      </c>
    </row>
    <row r="120" spans="1:10" ht="45">
      <c r="A120" s="120"/>
      <c r="B120" s="284" t="s">
        <v>101</v>
      </c>
      <c r="C120" s="56" t="s">
        <v>21</v>
      </c>
      <c r="D120" s="57"/>
      <c r="E120" s="103"/>
      <c r="F120" s="104"/>
      <c r="G120" s="103"/>
      <c r="H120" s="240"/>
      <c r="J120" s="54">
        <f t="shared" si="1"/>
        <v>0</v>
      </c>
    </row>
    <row r="121" spans="1:10" ht="30">
      <c r="A121" s="120"/>
      <c r="B121" s="284" t="s">
        <v>102</v>
      </c>
      <c r="C121" s="56" t="s">
        <v>21</v>
      </c>
      <c r="D121" s="57"/>
      <c r="E121" s="103"/>
      <c r="F121" s="104"/>
      <c r="G121" s="103"/>
      <c r="H121" s="240"/>
      <c r="J121" s="54">
        <f t="shared" si="1"/>
        <v>0</v>
      </c>
    </row>
    <row r="122" spans="1:10" ht="30">
      <c r="A122" s="120"/>
      <c r="B122" s="284" t="s">
        <v>48</v>
      </c>
      <c r="C122" s="56" t="s">
        <v>21</v>
      </c>
      <c r="D122" s="57"/>
      <c r="E122" s="103"/>
      <c r="F122" s="104"/>
      <c r="G122" s="103"/>
      <c r="H122" s="240"/>
      <c r="J122" s="54">
        <f t="shared" si="1"/>
        <v>0</v>
      </c>
    </row>
    <row r="123" spans="1:10" ht="75">
      <c r="A123" s="120"/>
      <c r="B123" s="284" t="s">
        <v>103</v>
      </c>
      <c r="C123" s="56" t="s">
        <v>21</v>
      </c>
      <c r="D123" s="57"/>
      <c r="E123" s="103"/>
      <c r="F123" s="104"/>
      <c r="G123" s="103"/>
      <c r="H123" s="240"/>
      <c r="J123" s="54">
        <f t="shared" si="1"/>
        <v>0</v>
      </c>
    </row>
    <row r="124" spans="1:10">
      <c r="A124" s="120"/>
      <c r="B124" s="284" t="s">
        <v>49</v>
      </c>
      <c r="C124" s="56" t="s">
        <v>21</v>
      </c>
      <c r="D124" s="57"/>
      <c r="E124" s="103"/>
      <c r="F124" s="104"/>
      <c r="G124" s="103"/>
      <c r="H124" s="240"/>
      <c r="J124" s="54">
        <f t="shared" si="1"/>
        <v>0</v>
      </c>
    </row>
    <row r="125" spans="1:10">
      <c r="A125" s="120"/>
      <c r="B125" s="284" t="s">
        <v>76</v>
      </c>
      <c r="C125" s="56" t="s">
        <v>21</v>
      </c>
      <c r="D125" s="57"/>
      <c r="E125" s="103"/>
      <c r="F125" s="104"/>
      <c r="G125" s="103"/>
      <c r="H125" s="240"/>
      <c r="J125" s="54">
        <f t="shared" si="1"/>
        <v>0</v>
      </c>
    </row>
    <row r="126" spans="1:10">
      <c r="A126" s="120"/>
      <c r="B126" s="284" t="s">
        <v>128</v>
      </c>
      <c r="C126" s="56" t="s">
        <v>21</v>
      </c>
      <c r="D126" s="57"/>
      <c r="E126" s="103"/>
      <c r="F126" s="104"/>
      <c r="G126" s="103"/>
      <c r="H126" s="240"/>
      <c r="J126" s="54">
        <f t="shared" si="1"/>
        <v>0</v>
      </c>
    </row>
    <row r="127" spans="1:10">
      <c r="A127" s="120"/>
      <c r="B127" s="284" t="s">
        <v>121</v>
      </c>
      <c r="C127" s="56" t="s">
        <v>21</v>
      </c>
      <c r="D127" s="57"/>
      <c r="E127" s="103"/>
      <c r="F127" s="104"/>
      <c r="G127" s="103"/>
      <c r="H127" s="240"/>
      <c r="J127" s="54">
        <f t="shared" si="1"/>
        <v>0</v>
      </c>
    </row>
    <row r="128" spans="1:10" ht="30">
      <c r="A128" s="120"/>
      <c r="B128" s="284" t="s">
        <v>51</v>
      </c>
      <c r="C128" s="56" t="s">
        <v>21</v>
      </c>
      <c r="D128" s="57"/>
      <c r="E128" s="103"/>
      <c r="F128" s="104"/>
      <c r="G128" s="103"/>
      <c r="H128" s="240"/>
      <c r="J128" s="54">
        <f t="shared" si="1"/>
        <v>0</v>
      </c>
    </row>
    <row r="129" spans="1:11">
      <c r="A129" s="120"/>
      <c r="B129" s="284" t="s">
        <v>52</v>
      </c>
      <c r="C129" s="56" t="s">
        <v>21</v>
      </c>
      <c r="D129" s="57"/>
      <c r="E129" s="103"/>
      <c r="F129" s="104"/>
      <c r="G129" s="103"/>
      <c r="H129" s="240"/>
      <c r="J129" s="54">
        <f t="shared" si="1"/>
        <v>0</v>
      </c>
    </row>
    <row r="130" spans="1:11" ht="45">
      <c r="A130" s="120"/>
      <c r="B130" s="284" t="s">
        <v>111</v>
      </c>
      <c r="C130" s="56" t="s">
        <v>21</v>
      </c>
      <c r="D130" s="57"/>
      <c r="E130" s="103"/>
      <c r="F130" s="104"/>
      <c r="G130" s="103"/>
      <c r="H130" s="240"/>
      <c r="J130" s="54">
        <f t="shared" si="1"/>
        <v>0</v>
      </c>
    </row>
    <row r="131" spans="1:11" ht="60">
      <c r="A131" s="120"/>
      <c r="B131" s="284" t="s">
        <v>53</v>
      </c>
      <c r="C131" s="56" t="s">
        <v>21</v>
      </c>
      <c r="D131" s="57"/>
      <c r="E131" s="103"/>
      <c r="F131" s="104"/>
      <c r="G131" s="103"/>
      <c r="H131" s="240"/>
      <c r="J131" s="54">
        <f t="shared" si="1"/>
        <v>0</v>
      </c>
    </row>
    <row r="132" spans="1:11" ht="30">
      <c r="A132" s="120"/>
      <c r="B132" s="284" t="s">
        <v>54</v>
      </c>
      <c r="C132" s="56" t="s">
        <v>21</v>
      </c>
      <c r="D132" s="57"/>
      <c r="E132" s="103"/>
      <c r="F132" s="104"/>
      <c r="G132" s="103"/>
      <c r="H132" s="240"/>
      <c r="J132" s="54">
        <f t="shared" si="1"/>
        <v>0</v>
      </c>
    </row>
    <row r="133" spans="1:11">
      <c r="A133" s="120"/>
      <c r="B133" s="284" t="s">
        <v>55</v>
      </c>
      <c r="C133" s="56" t="s">
        <v>21</v>
      </c>
      <c r="D133" s="57"/>
      <c r="E133" s="103"/>
      <c r="F133" s="104"/>
      <c r="G133" s="103"/>
      <c r="H133" s="240"/>
      <c r="J133" s="54">
        <f t="shared" si="1"/>
        <v>0</v>
      </c>
    </row>
    <row r="134" spans="1:11" ht="30">
      <c r="A134" s="120"/>
      <c r="B134" s="284" t="s">
        <v>56</v>
      </c>
      <c r="C134" s="56" t="s">
        <v>21</v>
      </c>
      <c r="D134" s="57"/>
      <c r="E134" s="103"/>
      <c r="F134" s="104"/>
      <c r="G134" s="103"/>
      <c r="H134" s="240"/>
      <c r="J134" s="54">
        <f t="shared" si="1"/>
        <v>0</v>
      </c>
    </row>
    <row r="135" spans="1:11" ht="105">
      <c r="A135" s="120"/>
      <c r="B135" s="284" t="s">
        <v>57</v>
      </c>
      <c r="C135" s="56" t="s">
        <v>21</v>
      </c>
      <c r="D135" s="57"/>
      <c r="E135" s="103"/>
      <c r="F135" s="104"/>
      <c r="G135" s="103"/>
      <c r="H135" s="240"/>
      <c r="J135" s="54">
        <f t="shared" si="1"/>
        <v>0</v>
      </c>
    </row>
    <row r="136" spans="1:11" ht="180">
      <c r="A136" s="120"/>
      <c r="B136" s="284" t="s">
        <v>58</v>
      </c>
      <c r="C136" s="56" t="s">
        <v>21</v>
      </c>
      <c r="D136" s="57"/>
      <c r="E136" s="103"/>
      <c r="F136" s="104"/>
      <c r="G136" s="103"/>
      <c r="H136" s="240"/>
      <c r="J136" s="54">
        <f t="shared" si="1"/>
        <v>0</v>
      </c>
    </row>
    <row r="137" spans="1:11" ht="75">
      <c r="A137" s="120"/>
      <c r="B137" s="284" t="s">
        <v>144</v>
      </c>
      <c r="C137" s="56" t="s">
        <v>21</v>
      </c>
      <c r="D137" s="57"/>
      <c r="E137" s="103"/>
      <c r="F137" s="104"/>
      <c r="G137" s="103"/>
      <c r="H137" s="240"/>
      <c r="J137" s="54">
        <f t="shared" si="1"/>
        <v>0</v>
      </c>
    </row>
    <row r="138" spans="1:11">
      <c r="A138" s="120"/>
      <c r="B138" s="290"/>
      <c r="C138" s="56" t="s">
        <v>21</v>
      </c>
      <c r="D138" s="57"/>
      <c r="E138" s="103"/>
      <c r="F138" s="104"/>
      <c r="G138" s="103"/>
      <c r="H138" s="240"/>
      <c r="J138" s="54">
        <f t="shared" si="1"/>
        <v>0</v>
      </c>
    </row>
    <row r="139" spans="1:11" ht="15.75" thickBot="1">
      <c r="A139" s="107" t="s">
        <v>94</v>
      </c>
      <c r="B139" s="291" t="s">
        <v>104</v>
      </c>
      <c r="C139" s="108" t="s">
        <v>21</v>
      </c>
      <c r="D139" s="109" t="s">
        <v>59</v>
      </c>
      <c r="E139" s="110">
        <v>1</v>
      </c>
      <c r="F139" s="110"/>
      <c r="G139" s="110"/>
      <c r="H139" s="238"/>
      <c r="I139" s="223">
        <f>H139*1.2</f>
        <v>0</v>
      </c>
      <c r="J139" s="224">
        <f>E139*H139</f>
        <v>0</v>
      </c>
      <c r="K139" s="222">
        <f>E139*H139*1.2</f>
        <v>0</v>
      </c>
    </row>
    <row r="140" spans="1:11" ht="15.75" thickTop="1">
      <c r="B140" s="285"/>
      <c r="C140" s="56" t="s">
        <v>21</v>
      </c>
      <c r="D140" s="124"/>
      <c r="E140" s="104"/>
      <c r="F140" s="104"/>
      <c r="G140" s="104"/>
      <c r="H140" s="240"/>
      <c r="J140" s="220">
        <f t="shared" si="1"/>
        <v>0</v>
      </c>
    </row>
    <row r="141" spans="1:11">
      <c r="A141" s="125" t="s">
        <v>106</v>
      </c>
      <c r="B141" s="289" t="s">
        <v>105</v>
      </c>
      <c r="C141" s="79" t="s">
        <v>21</v>
      </c>
      <c r="D141" s="126"/>
      <c r="E141" s="127"/>
      <c r="F141" s="127"/>
      <c r="G141" s="127"/>
      <c r="H141" s="235"/>
      <c r="I141" s="46"/>
      <c r="J141" s="47">
        <f t="shared" si="1"/>
        <v>0</v>
      </c>
      <c r="K141" s="215"/>
    </row>
    <row r="142" spans="1:11">
      <c r="A142" s="128"/>
      <c r="B142" s="280" t="s">
        <v>39</v>
      </c>
      <c r="C142" s="56" t="s">
        <v>21</v>
      </c>
      <c r="D142" s="57"/>
      <c r="E142" s="103"/>
      <c r="F142" s="104"/>
      <c r="G142" s="103"/>
      <c r="H142" s="240"/>
      <c r="J142" s="54">
        <f t="shared" si="1"/>
        <v>0</v>
      </c>
    </row>
    <row r="143" spans="1:11" ht="45">
      <c r="A143" s="120"/>
      <c r="B143" s="280" t="s">
        <v>64</v>
      </c>
      <c r="C143" s="56" t="s">
        <v>21</v>
      </c>
      <c r="D143" s="57"/>
      <c r="E143" s="103"/>
      <c r="F143" s="104"/>
      <c r="G143" s="103"/>
      <c r="H143" s="240"/>
      <c r="J143" s="54">
        <f t="shared" si="1"/>
        <v>0</v>
      </c>
    </row>
    <row r="144" spans="1:11">
      <c r="A144" s="120"/>
      <c r="B144" s="280" t="s">
        <v>40</v>
      </c>
      <c r="C144" s="56" t="s">
        <v>21</v>
      </c>
      <c r="D144" s="57"/>
      <c r="E144" s="103"/>
      <c r="F144" s="104"/>
      <c r="G144" s="103"/>
      <c r="H144" s="240"/>
      <c r="J144" s="54">
        <f t="shared" si="1"/>
        <v>0</v>
      </c>
    </row>
    <row r="145" spans="1:10">
      <c r="A145" s="120"/>
      <c r="B145" s="280" t="s">
        <v>81</v>
      </c>
      <c r="C145" s="56" t="s">
        <v>21</v>
      </c>
      <c r="D145" s="57"/>
      <c r="E145" s="103"/>
      <c r="F145" s="104"/>
      <c r="G145" s="103"/>
      <c r="H145" s="240"/>
      <c r="J145" s="54">
        <f t="shared" si="1"/>
        <v>0</v>
      </c>
    </row>
    <row r="146" spans="1:10">
      <c r="A146" s="120"/>
      <c r="B146" s="280" t="s">
        <v>82</v>
      </c>
      <c r="C146" s="56" t="s">
        <v>21</v>
      </c>
      <c r="D146" s="57"/>
      <c r="E146" s="103"/>
      <c r="F146" s="104"/>
      <c r="G146" s="103"/>
      <c r="H146" s="240"/>
      <c r="J146" s="54">
        <f t="shared" si="1"/>
        <v>0</v>
      </c>
    </row>
    <row r="147" spans="1:10">
      <c r="A147" s="120"/>
      <c r="B147" s="280" t="s">
        <v>107</v>
      </c>
      <c r="C147" s="56" t="s">
        <v>21</v>
      </c>
      <c r="D147" s="57"/>
      <c r="E147" s="103"/>
      <c r="F147" s="104"/>
      <c r="G147" s="103"/>
      <c r="H147" s="240"/>
      <c r="J147" s="54">
        <f t="shared" si="1"/>
        <v>0</v>
      </c>
    </row>
    <row r="148" spans="1:10">
      <c r="A148" s="120"/>
      <c r="B148" s="280" t="s">
        <v>41</v>
      </c>
      <c r="C148" s="56" t="s">
        <v>21</v>
      </c>
      <c r="D148" s="57"/>
      <c r="E148" s="103"/>
      <c r="F148" s="104"/>
      <c r="G148" s="103"/>
      <c r="H148" s="240"/>
      <c r="J148" s="54">
        <f t="shared" si="1"/>
        <v>0</v>
      </c>
    </row>
    <row r="149" spans="1:10" ht="60">
      <c r="A149" s="120"/>
      <c r="B149" s="281" t="s">
        <v>84</v>
      </c>
      <c r="C149" s="56" t="s">
        <v>21</v>
      </c>
      <c r="D149" s="57"/>
      <c r="E149" s="103"/>
      <c r="F149" s="104"/>
      <c r="G149" s="103"/>
      <c r="H149" s="240"/>
      <c r="J149" s="54">
        <f t="shared" si="1"/>
        <v>0</v>
      </c>
    </row>
    <row r="150" spans="1:10" ht="30">
      <c r="A150" s="120"/>
      <c r="B150" s="280" t="s">
        <v>42</v>
      </c>
      <c r="C150" s="56" t="s">
        <v>21</v>
      </c>
      <c r="D150" s="57"/>
      <c r="E150" s="103"/>
      <c r="F150" s="104"/>
      <c r="G150" s="103"/>
      <c r="H150" s="240"/>
      <c r="J150" s="54">
        <f t="shared" si="1"/>
        <v>0</v>
      </c>
    </row>
    <row r="151" spans="1:10">
      <c r="A151" s="120"/>
      <c r="B151" s="280" t="s">
        <v>43</v>
      </c>
      <c r="C151" s="56" t="s">
        <v>21</v>
      </c>
      <c r="D151" s="57"/>
      <c r="E151" s="103"/>
      <c r="F151" s="104"/>
      <c r="G151" s="103"/>
      <c r="H151" s="240"/>
      <c r="J151" s="54">
        <f t="shared" si="1"/>
        <v>0</v>
      </c>
    </row>
    <row r="152" spans="1:10" ht="30">
      <c r="A152" s="120"/>
      <c r="B152" s="280" t="s">
        <v>85</v>
      </c>
      <c r="C152" s="56" t="s">
        <v>21</v>
      </c>
      <c r="D152" s="57"/>
      <c r="E152" s="103"/>
      <c r="F152" s="104"/>
      <c r="G152" s="103"/>
      <c r="H152" s="240"/>
      <c r="J152" s="54">
        <f t="shared" si="1"/>
        <v>0</v>
      </c>
    </row>
    <row r="153" spans="1:10" ht="60">
      <c r="A153" s="120"/>
      <c r="B153" s="282" t="s">
        <v>66</v>
      </c>
      <c r="C153" s="56" t="s">
        <v>21</v>
      </c>
      <c r="D153" s="57"/>
      <c r="E153" s="103"/>
      <c r="F153" s="104"/>
      <c r="G153" s="103"/>
      <c r="H153" s="240"/>
      <c r="J153" s="54">
        <f t="shared" si="1"/>
        <v>0</v>
      </c>
    </row>
    <row r="154" spans="1:10" ht="45">
      <c r="A154" s="120"/>
      <c r="B154" s="281" t="s">
        <v>44</v>
      </c>
      <c r="C154" s="56" t="s">
        <v>21</v>
      </c>
      <c r="D154" s="57"/>
      <c r="E154" s="103"/>
      <c r="F154" s="104"/>
      <c r="G154" s="103"/>
      <c r="H154" s="240"/>
      <c r="J154" s="54">
        <f t="shared" si="1"/>
        <v>0</v>
      </c>
    </row>
    <row r="155" spans="1:10" ht="60">
      <c r="A155" s="120"/>
      <c r="B155" s="283" t="s">
        <v>46</v>
      </c>
      <c r="C155" s="56" t="s">
        <v>21</v>
      </c>
      <c r="D155" s="57"/>
      <c r="E155" s="103"/>
      <c r="F155" s="104"/>
      <c r="G155" s="103"/>
      <c r="H155" s="240"/>
      <c r="J155" s="54">
        <f t="shared" si="1"/>
        <v>0</v>
      </c>
    </row>
    <row r="156" spans="1:10" ht="90">
      <c r="A156" s="120"/>
      <c r="B156" s="284" t="s">
        <v>67</v>
      </c>
      <c r="C156" s="56" t="s">
        <v>21</v>
      </c>
      <c r="D156" s="57"/>
      <c r="E156" s="103"/>
      <c r="F156" s="104"/>
      <c r="G156" s="103"/>
      <c r="H156" s="240"/>
      <c r="J156" s="54">
        <f t="shared" si="1"/>
        <v>0</v>
      </c>
    </row>
    <row r="157" spans="1:10" ht="30">
      <c r="A157" s="120"/>
      <c r="B157" s="284" t="s">
        <v>69</v>
      </c>
      <c r="C157" s="56" t="s">
        <v>21</v>
      </c>
      <c r="D157" s="57"/>
      <c r="E157" s="103"/>
      <c r="F157" s="104"/>
      <c r="G157" s="103"/>
      <c r="H157" s="240"/>
      <c r="J157" s="54">
        <f t="shared" si="1"/>
        <v>0</v>
      </c>
    </row>
    <row r="158" spans="1:10" ht="150">
      <c r="A158" s="120"/>
      <c r="B158" s="284" t="s">
        <v>68</v>
      </c>
      <c r="C158" s="56" t="s">
        <v>21</v>
      </c>
      <c r="D158" s="57"/>
      <c r="E158" s="103"/>
      <c r="F158" s="104"/>
      <c r="G158" s="103"/>
      <c r="H158" s="240"/>
      <c r="J158" s="54">
        <f t="shared" si="1"/>
        <v>0</v>
      </c>
    </row>
    <row r="159" spans="1:10" ht="225">
      <c r="A159" s="120"/>
      <c r="B159" s="285" t="s">
        <v>97</v>
      </c>
      <c r="C159" s="56" t="s">
        <v>21</v>
      </c>
      <c r="D159" s="57"/>
      <c r="E159" s="103"/>
      <c r="F159" s="104"/>
      <c r="G159" s="103"/>
      <c r="H159" s="240"/>
      <c r="J159" s="54">
        <f t="shared" si="1"/>
        <v>0</v>
      </c>
    </row>
    <row r="160" spans="1:10" ht="30">
      <c r="A160" s="120"/>
      <c r="B160" s="284" t="s">
        <v>47</v>
      </c>
      <c r="C160" s="56" t="s">
        <v>21</v>
      </c>
      <c r="D160" s="57"/>
      <c r="E160" s="103"/>
      <c r="F160" s="104"/>
      <c r="G160" s="103"/>
      <c r="H160" s="240"/>
      <c r="J160" s="54">
        <f t="shared" si="1"/>
        <v>0</v>
      </c>
    </row>
    <row r="161" spans="1:10" ht="45">
      <c r="A161" s="120"/>
      <c r="B161" s="284" t="s">
        <v>99</v>
      </c>
      <c r="C161" s="56" t="s">
        <v>21</v>
      </c>
      <c r="D161" s="57"/>
      <c r="E161" s="103"/>
      <c r="F161" s="104"/>
      <c r="G161" s="103"/>
      <c r="H161" s="240"/>
      <c r="J161" s="54">
        <f t="shared" si="1"/>
        <v>0</v>
      </c>
    </row>
    <row r="162" spans="1:10" ht="30">
      <c r="A162" s="120"/>
      <c r="B162" s="284" t="s">
        <v>100</v>
      </c>
      <c r="C162" s="56" t="s">
        <v>21</v>
      </c>
      <c r="D162" s="57"/>
      <c r="E162" s="103"/>
      <c r="F162" s="104"/>
      <c r="G162" s="103"/>
      <c r="H162" s="240"/>
      <c r="J162" s="54">
        <f t="shared" si="1"/>
        <v>0</v>
      </c>
    </row>
    <row r="163" spans="1:10" ht="45">
      <c r="A163" s="120"/>
      <c r="B163" s="284" t="s">
        <v>101</v>
      </c>
      <c r="C163" s="56" t="s">
        <v>21</v>
      </c>
      <c r="D163" s="57"/>
      <c r="E163" s="103"/>
      <c r="F163" s="104"/>
      <c r="G163" s="103"/>
      <c r="H163" s="240"/>
      <c r="J163" s="54">
        <f t="shared" si="1"/>
        <v>0</v>
      </c>
    </row>
    <row r="164" spans="1:10" ht="30">
      <c r="A164" s="120"/>
      <c r="B164" s="284" t="s">
        <v>102</v>
      </c>
      <c r="C164" s="56" t="s">
        <v>21</v>
      </c>
      <c r="D164" s="57"/>
      <c r="E164" s="103"/>
      <c r="F164" s="104"/>
      <c r="G164" s="103"/>
      <c r="H164" s="240"/>
      <c r="J164" s="54">
        <f t="shared" si="1"/>
        <v>0</v>
      </c>
    </row>
    <row r="165" spans="1:10" ht="30">
      <c r="A165" s="120"/>
      <c r="B165" s="284" t="s">
        <v>48</v>
      </c>
      <c r="C165" s="56" t="s">
        <v>21</v>
      </c>
      <c r="D165" s="57"/>
      <c r="E165" s="103"/>
      <c r="F165" s="104"/>
      <c r="G165" s="103"/>
      <c r="H165" s="240"/>
      <c r="J165" s="54">
        <f t="shared" si="1"/>
        <v>0</v>
      </c>
    </row>
    <row r="166" spans="1:10" ht="75">
      <c r="A166" s="120"/>
      <c r="B166" s="284" t="s">
        <v>108</v>
      </c>
      <c r="C166" s="56" t="s">
        <v>21</v>
      </c>
      <c r="D166" s="57"/>
      <c r="E166" s="103"/>
      <c r="F166" s="104"/>
      <c r="G166" s="103"/>
      <c r="H166" s="240"/>
      <c r="J166" s="54">
        <f t="shared" si="1"/>
        <v>0</v>
      </c>
    </row>
    <row r="167" spans="1:10">
      <c r="A167" s="120"/>
      <c r="B167" s="284" t="s">
        <v>49</v>
      </c>
      <c r="C167" s="56" t="s">
        <v>21</v>
      </c>
      <c r="D167" s="57"/>
      <c r="E167" s="103"/>
      <c r="F167" s="104"/>
      <c r="G167" s="103"/>
      <c r="H167" s="240"/>
      <c r="J167" s="54">
        <f t="shared" si="1"/>
        <v>0</v>
      </c>
    </row>
    <row r="168" spans="1:10">
      <c r="A168" s="120"/>
      <c r="B168" s="284" t="s">
        <v>109</v>
      </c>
      <c r="C168" s="56" t="s">
        <v>21</v>
      </c>
      <c r="D168" s="57"/>
      <c r="E168" s="103"/>
      <c r="F168" s="104"/>
      <c r="G168" s="103"/>
      <c r="H168" s="240"/>
      <c r="J168" s="54">
        <f t="shared" si="1"/>
        <v>0</v>
      </c>
    </row>
    <row r="169" spans="1:10">
      <c r="A169" s="120"/>
      <c r="B169" s="284" t="s">
        <v>110</v>
      </c>
      <c r="C169" s="56" t="s">
        <v>21</v>
      </c>
      <c r="D169" s="57"/>
      <c r="E169" s="103"/>
      <c r="F169" s="104"/>
      <c r="G169" s="103"/>
      <c r="H169" s="240"/>
      <c r="J169" s="54">
        <f t="shared" si="1"/>
        <v>0</v>
      </c>
    </row>
    <row r="170" spans="1:10">
      <c r="A170" s="120"/>
      <c r="B170" s="284" t="s">
        <v>50</v>
      </c>
      <c r="C170" s="56" t="s">
        <v>21</v>
      </c>
      <c r="D170" s="57"/>
      <c r="E170" s="103"/>
      <c r="F170" s="104"/>
      <c r="G170" s="103"/>
      <c r="H170" s="240"/>
      <c r="J170" s="54">
        <f t="shared" si="1"/>
        <v>0</v>
      </c>
    </row>
    <row r="171" spans="1:10" ht="30">
      <c r="A171" s="120"/>
      <c r="B171" s="284" t="s">
        <v>51</v>
      </c>
      <c r="C171" s="56" t="s">
        <v>21</v>
      </c>
      <c r="D171" s="57"/>
      <c r="E171" s="103"/>
      <c r="F171" s="104"/>
      <c r="G171" s="103"/>
      <c r="H171" s="240"/>
      <c r="J171" s="54">
        <f t="shared" si="1"/>
        <v>0</v>
      </c>
    </row>
    <row r="172" spans="1:10">
      <c r="A172" s="120"/>
      <c r="B172" s="284" t="s">
        <v>52</v>
      </c>
      <c r="C172" s="56" t="s">
        <v>21</v>
      </c>
      <c r="D172" s="57"/>
      <c r="E172" s="103"/>
      <c r="F172" s="104"/>
      <c r="G172" s="103"/>
      <c r="H172" s="240"/>
      <c r="J172" s="54">
        <f t="shared" ref="J172:J214" si="2">E172*H172</f>
        <v>0</v>
      </c>
    </row>
    <row r="173" spans="1:10" ht="45">
      <c r="A173" s="120"/>
      <c r="B173" s="284" t="s">
        <v>111</v>
      </c>
      <c r="C173" s="56" t="s">
        <v>21</v>
      </c>
      <c r="D173" s="57"/>
      <c r="E173" s="103"/>
      <c r="F173" s="104"/>
      <c r="G173" s="103"/>
      <c r="H173" s="240"/>
      <c r="J173" s="54">
        <f t="shared" si="2"/>
        <v>0</v>
      </c>
    </row>
    <row r="174" spans="1:10" ht="60">
      <c r="A174" s="120"/>
      <c r="B174" s="284" t="s">
        <v>53</v>
      </c>
      <c r="C174" s="56" t="s">
        <v>21</v>
      </c>
      <c r="D174" s="57"/>
      <c r="E174" s="103"/>
      <c r="F174" s="104"/>
      <c r="G174" s="103"/>
      <c r="H174" s="240"/>
      <c r="J174" s="54">
        <f t="shared" si="2"/>
        <v>0</v>
      </c>
    </row>
    <row r="175" spans="1:10" ht="30">
      <c r="A175" s="120"/>
      <c r="B175" s="284" t="s">
        <v>54</v>
      </c>
      <c r="C175" s="56" t="s">
        <v>21</v>
      </c>
      <c r="D175" s="57"/>
      <c r="E175" s="103"/>
      <c r="F175" s="104"/>
      <c r="G175" s="103"/>
      <c r="H175" s="240"/>
      <c r="J175" s="54">
        <f t="shared" si="2"/>
        <v>0</v>
      </c>
    </row>
    <row r="176" spans="1:10">
      <c r="A176" s="120"/>
      <c r="B176" s="284" t="s">
        <v>55</v>
      </c>
      <c r="C176" s="56" t="s">
        <v>21</v>
      </c>
      <c r="D176" s="57"/>
      <c r="E176" s="103"/>
      <c r="F176" s="104"/>
      <c r="G176" s="103"/>
      <c r="H176" s="240"/>
      <c r="J176" s="54">
        <f t="shared" si="2"/>
        <v>0</v>
      </c>
    </row>
    <row r="177" spans="1:11" ht="30">
      <c r="A177" s="120"/>
      <c r="B177" s="284" t="s">
        <v>56</v>
      </c>
      <c r="C177" s="56" t="s">
        <v>21</v>
      </c>
      <c r="D177" s="57"/>
      <c r="E177" s="103"/>
      <c r="F177" s="104"/>
      <c r="G177" s="103"/>
      <c r="H177" s="240"/>
      <c r="J177" s="54">
        <f t="shared" si="2"/>
        <v>0</v>
      </c>
    </row>
    <row r="178" spans="1:11" ht="105">
      <c r="A178" s="120"/>
      <c r="B178" s="284" t="s">
        <v>57</v>
      </c>
      <c r="C178" s="56" t="s">
        <v>21</v>
      </c>
      <c r="D178" s="57"/>
      <c r="E178" s="103"/>
      <c r="F178" s="104"/>
      <c r="G178" s="103"/>
      <c r="H178" s="240"/>
      <c r="J178" s="54">
        <f t="shared" si="2"/>
        <v>0</v>
      </c>
    </row>
    <row r="179" spans="1:11" ht="180">
      <c r="A179" s="120"/>
      <c r="B179" s="284" t="s">
        <v>58</v>
      </c>
      <c r="C179" s="56" t="s">
        <v>21</v>
      </c>
      <c r="D179" s="57"/>
      <c r="E179" s="103"/>
      <c r="F179" s="104"/>
      <c r="G179" s="103"/>
      <c r="H179" s="240"/>
      <c r="J179" s="54">
        <f t="shared" si="2"/>
        <v>0</v>
      </c>
    </row>
    <row r="180" spans="1:11" ht="75">
      <c r="A180" s="120"/>
      <c r="B180" s="284" t="s">
        <v>144</v>
      </c>
      <c r="C180" s="56" t="s">
        <v>21</v>
      </c>
      <c r="D180" s="57"/>
      <c r="E180" s="103"/>
      <c r="F180" s="104"/>
      <c r="G180" s="103"/>
      <c r="H180" s="240"/>
      <c r="J180" s="54">
        <f t="shared" si="2"/>
        <v>0</v>
      </c>
    </row>
    <row r="181" spans="1:11">
      <c r="A181" s="129"/>
      <c r="B181" s="290"/>
      <c r="C181" s="56" t="s">
        <v>21</v>
      </c>
      <c r="D181" s="57"/>
      <c r="E181" s="103"/>
      <c r="F181" s="104"/>
      <c r="G181" s="103"/>
      <c r="H181" s="240"/>
      <c r="J181" s="54">
        <f t="shared" si="2"/>
        <v>0</v>
      </c>
    </row>
    <row r="182" spans="1:11" ht="15.75" thickBot="1">
      <c r="A182" s="130" t="s">
        <v>106</v>
      </c>
      <c r="B182" s="291" t="s">
        <v>113</v>
      </c>
      <c r="C182" s="131" t="s">
        <v>21</v>
      </c>
      <c r="D182" s="109" t="s">
        <v>59</v>
      </c>
      <c r="E182" s="110">
        <v>1</v>
      </c>
      <c r="F182" s="132"/>
      <c r="G182" s="110"/>
      <c r="H182" s="238"/>
      <c r="I182" s="223">
        <f>H182*1.2</f>
        <v>0</v>
      </c>
      <c r="J182" s="224">
        <f>E182*H182</f>
        <v>0</v>
      </c>
      <c r="K182" s="222">
        <f>E182*H182*1.2</f>
        <v>0</v>
      </c>
    </row>
    <row r="183" spans="1:11" ht="15.75" thickTop="1">
      <c r="B183" s="293"/>
      <c r="C183" s="56" t="s">
        <v>21</v>
      </c>
      <c r="D183" s="133"/>
      <c r="E183" s="134"/>
      <c r="F183" s="134"/>
      <c r="G183" s="134"/>
      <c r="H183" s="247"/>
      <c r="I183" s="135"/>
      <c r="J183" s="136">
        <f t="shared" si="2"/>
        <v>0</v>
      </c>
    </row>
    <row r="184" spans="1:11">
      <c r="A184" s="137" t="s">
        <v>115</v>
      </c>
      <c r="B184" s="294" t="s">
        <v>114</v>
      </c>
      <c r="C184" s="79" t="s">
        <v>21</v>
      </c>
      <c r="D184" s="126"/>
      <c r="E184" s="127"/>
      <c r="F184" s="127"/>
      <c r="G184" s="127"/>
      <c r="H184" s="235"/>
      <c r="I184" s="46"/>
      <c r="J184" s="47">
        <f t="shared" si="2"/>
        <v>0</v>
      </c>
      <c r="K184" s="215"/>
    </row>
    <row r="185" spans="1:11">
      <c r="A185" s="128"/>
      <c r="B185" s="280" t="s">
        <v>39</v>
      </c>
      <c r="C185" s="56" t="s">
        <v>21</v>
      </c>
      <c r="D185" s="57"/>
      <c r="E185" s="103"/>
      <c r="F185" s="104"/>
      <c r="G185" s="103"/>
      <c r="H185" s="240"/>
      <c r="J185" s="54">
        <f t="shared" si="2"/>
        <v>0</v>
      </c>
    </row>
    <row r="186" spans="1:11" ht="45">
      <c r="A186" s="120"/>
      <c r="B186" s="280" t="s">
        <v>64</v>
      </c>
      <c r="C186" s="56" t="s">
        <v>21</v>
      </c>
      <c r="D186" s="57"/>
      <c r="E186" s="103"/>
      <c r="F186" s="104"/>
      <c r="G186" s="103"/>
      <c r="H186" s="240"/>
      <c r="J186" s="54">
        <f t="shared" si="2"/>
        <v>0</v>
      </c>
    </row>
    <row r="187" spans="1:11">
      <c r="A187" s="120"/>
      <c r="B187" s="280" t="s">
        <v>116</v>
      </c>
      <c r="C187" s="56" t="s">
        <v>21</v>
      </c>
      <c r="D187" s="57"/>
      <c r="E187" s="103"/>
      <c r="F187" s="104"/>
      <c r="G187" s="103"/>
      <c r="H187" s="240"/>
      <c r="J187" s="54">
        <f t="shared" si="2"/>
        <v>0</v>
      </c>
    </row>
    <row r="188" spans="1:11">
      <c r="A188" s="120"/>
      <c r="B188" s="280" t="s">
        <v>81</v>
      </c>
      <c r="C188" s="56" t="s">
        <v>21</v>
      </c>
      <c r="D188" s="57"/>
      <c r="E188" s="103"/>
      <c r="F188" s="104"/>
      <c r="G188" s="103"/>
      <c r="H188" s="240"/>
      <c r="J188" s="54">
        <f t="shared" si="2"/>
        <v>0</v>
      </c>
    </row>
    <row r="189" spans="1:11">
      <c r="A189" s="120"/>
      <c r="B189" s="280" t="s">
        <v>117</v>
      </c>
      <c r="C189" s="56" t="s">
        <v>21</v>
      </c>
      <c r="D189" s="57"/>
      <c r="E189" s="103"/>
      <c r="F189" s="104"/>
      <c r="G189" s="103"/>
      <c r="H189" s="240"/>
      <c r="J189" s="54">
        <f t="shared" si="2"/>
        <v>0</v>
      </c>
    </row>
    <row r="190" spans="1:11">
      <c r="A190" s="120"/>
      <c r="B190" s="280" t="s">
        <v>118</v>
      </c>
      <c r="C190" s="56" t="s">
        <v>21</v>
      </c>
      <c r="D190" s="57"/>
      <c r="E190" s="103"/>
      <c r="F190" s="104"/>
      <c r="G190" s="103"/>
      <c r="H190" s="240"/>
      <c r="J190" s="54">
        <f t="shared" si="2"/>
        <v>0</v>
      </c>
    </row>
    <row r="191" spans="1:11">
      <c r="A191" s="120"/>
      <c r="B191" s="280" t="s">
        <v>41</v>
      </c>
      <c r="C191" s="56" t="s">
        <v>21</v>
      </c>
      <c r="D191" s="57"/>
      <c r="E191" s="103"/>
      <c r="F191" s="104"/>
      <c r="G191" s="103"/>
      <c r="H191" s="240"/>
      <c r="J191" s="54">
        <f t="shared" si="2"/>
        <v>0</v>
      </c>
    </row>
    <row r="192" spans="1:11" ht="60">
      <c r="A192" s="120"/>
      <c r="B192" s="281" t="s">
        <v>84</v>
      </c>
      <c r="C192" s="56" t="s">
        <v>21</v>
      </c>
      <c r="D192" s="57"/>
      <c r="E192" s="103"/>
      <c r="F192" s="104"/>
      <c r="G192" s="103"/>
      <c r="H192" s="240"/>
      <c r="J192" s="54">
        <f t="shared" si="2"/>
        <v>0</v>
      </c>
    </row>
    <row r="193" spans="1:10" ht="30">
      <c r="A193" s="120"/>
      <c r="B193" s="280" t="s">
        <v>42</v>
      </c>
      <c r="C193" s="56" t="s">
        <v>21</v>
      </c>
      <c r="D193" s="57"/>
      <c r="E193" s="103"/>
      <c r="F193" s="104"/>
      <c r="G193" s="103"/>
      <c r="H193" s="240"/>
      <c r="J193" s="54">
        <f t="shared" si="2"/>
        <v>0</v>
      </c>
    </row>
    <row r="194" spans="1:10">
      <c r="A194" s="120"/>
      <c r="B194" s="280" t="s">
        <v>43</v>
      </c>
      <c r="C194" s="56" t="s">
        <v>21</v>
      </c>
      <c r="D194" s="57"/>
      <c r="E194" s="103"/>
      <c r="F194" s="104"/>
      <c r="G194" s="103"/>
      <c r="H194" s="240"/>
      <c r="J194" s="54">
        <f t="shared" si="2"/>
        <v>0</v>
      </c>
    </row>
    <row r="195" spans="1:10" ht="30">
      <c r="A195" s="120"/>
      <c r="B195" s="280" t="s">
        <v>85</v>
      </c>
      <c r="C195" s="56" t="s">
        <v>21</v>
      </c>
      <c r="D195" s="57"/>
      <c r="E195" s="103"/>
      <c r="F195" s="104"/>
      <c r="G195" s="103"/>
      <c r="H195" s="240"/>
      <c r="J195" s="54">
        <f t="shared" si="2"/>
        <v>0</v>
      </c>
    </row>
    <row r="196" spans="1:10" ht="60">
      <c r="A196" s="120"/>
      <c r="B196" s="282" t="s">
        <v>66</v>
      </c>
      <c r="C196" s="56" t="s">
        <v>21</v>
      </c>
      <c r="D196" s="57"/>
      <c r="E196" s="103"/>
      <c r="F196" s="104"/>
      <c r="G196" s="103"/>
      <c r="H196" s="240"/>
      <c r="J196" s="54">
        <f t="shared" si="2"/>
        <v>0</v>
      </c>
    </row>
    <row r="197" spans="1:10" ht="45">
      <c r="A197" s="120"/>
      <c r="B197" s="281" t="s">
        <v>44</v>
      </c>
      <c r="C197" s="56" t="s">
        <v>21</v>
      </c>
      <c r="D197" s="57"/>
      <c r="E197" s="103"/>
      <c r="F197" s="104"/>
      <c r="G197" s="103"/>
      <c r="H197" s="240"/>
      <c r="J197" s="54">
        <f t="shared" si="2"/>
        <v>0</v>
      </c>
    </row>
    <row r="198" spans="1:10" ht="60">
      <c r="A198" s="120"/>
      <c r="B198" s="283" t="s">
        <v>46</v>
      </c>
      <c r="C198" s="56" t="s">
        <v>21</v>
      </c>
      <c r="D198" s="57"/>
      <c r="E198" s="103"/>
      <c r="F198" s="104"/>
      <c r="G198" s="103"/>
      <c r="H198" s="240"/>
      <c r="J198" s="54">
        <f t="shared" si="2"/>
        <v>0</v>
      </c>
    </row>
    <row r="199" spans="1:10" ht="90">
      <c r="A199" s="120"/>
      <c r="B199" s="284" t="s">
        <v>67</v>
      </c>
      <c r="C199" s="56" t="s">
        <v>21</v>
      </c>
      <c r="D199" s="57"/>
      <c r="E199" s="103"/>
      <c r="F199" s="104"/>
      <c r="G199" s="103"/>
      <c r="H199" s="240"/>
      <c r="J199" s="54">
        <f t="shared" si="2"/>
        <v>0</v>
      </c>
    </row>
    <row r="200" spans="1:10" ht="30">
      <c r="A200" s="120"/>
      <c r="B200" s="284" t="s">
        <v>69</v>
      </c>
      <c r="C200" s="56" t="s">
        <v>21</v>
      </c>
      <c r="D200" s="57"/>
      <c r="E200" s="103"/>
      <c r="F200" s="104"/>
      <c r="G200" s="103"/>
      <c r="H200" s="240"/>
      <c r="J200" s="54">
        <f t="shared" si="2"/>
        <v>0</v>
      </c>
    </row>
    <row r="201" spans="1:10" ht="150">
      <c r="A201" s="120"/>
      <c r="B201" s="284" t="s">
        <v>68</v>
      </c>
      <c r="C201" s="56" t="s">
        <v>21</v>
      </c>
      <c r="D201" s="57"/>
      <c r="E201" s="103"/>
      <c r="F201" s="104"/>
      <c r="G201" s="103"/>
      <c r="H201" s="240"/>
      <c r="J201" s="54">
        <f t="shared" si="2"/>
        <v>0</v>
      </c>
    </row>
    <row r="202" spans="1:10" ht="245.25" customHeight="1">
      <c r="A202" s="120"/>
      <c r="B202" s="285" t="s">
        <v>86</v>
      </c>
      <c r="C202" s="56" t="s">
        <v>21</v>
      </c>
      <c r="D202" s="57"/>
      <c r="E202" s="103"/>
      <c r="F202" s="104"/>
      <c r="G202" s="103"/>
      <c r="H202" s="240"/>
      <c r="J202" s="54">
        <f t="shared" si="2"/>
        <v>0</v>
      </c>
    </row>
    <row r="203" spans="1:10" ht="30">
      <c r="A203" s="120"/>
      <c r="B203" s="284" t="s">
        <v>119</v>
      </c>
      <c r="C203" s="56" t="s">
        <v>21</v>
      </c>
      <c r="D203" s="57"/>
      <c r="E203" s="103"/>
      <c r="F203" s="104"/>
      <c r="G203" s="103"/>
      <c r="H203" s="240"/>
      <c r="J203" s="54">
        <f t="shared" si="2"/>
        <v>0</v>
      </c>
    </row>
    <row r="204" spans="1:10" ht="45">
      <c r="A204" s="120"/>
      <c r="B204" s="284" t="s">
        <v>72</v>
      </c>
      <c r="C204" s="56" t="s">
        <v>21</v>
      </c>
      <c r="D204" s="57"/>
      <c r="E204" s="103"/>
      <c r="F204" s="104"/>
      <c r="G204" s="103"/>
      <c r="H204" s="240"/>
      <c r="J204" s="54">
        <f t="shared" si="2"/>
        <v>0</v>
      </c>
    </row>
    <row r="205" spans="1:10" ht="30">
      <c r="A205" s="120"/>
      <c r="B205" s="284" t="s">
        <v>100</v>
      </c>
      <c r="C205" s="56" t="s">
        <v>21</v>
      </c>
      <c r="D205" s="57"/>
      <c r="E205" s="103"/>
      <c r="F205" s="104"/>
      <c r="G205" s="103"/>
      <c r="H205" s="240"/>
      <c r="J205" s="54">
        <f t="shared" si="2"/>
        <v>0</v>
      </c>
    </row>
    <row r="206" spans="1:10" ht="45">
      <c r="A206" s="120"/>
      <c r="B206" s="284" t="s">
        <v>74</v>
      </c>
      <c r="C206" s="56" t="s">
        <v>21</v>
      </c>
      <c r="D206" s="57"/>
      <c r="E206" s="103"/>
      <c r="F206" s="104"/>
      <c r="G206" s="103"/>
      <c r="H206" s="240"/>
      <c r="J206" s="54">
        <f t="shared" si="2"/>
        <v>0</v>
      </c>
    </row>
    <row r="207" spans="1:10" ht="30">
      <c r="A207" s="120"/>
      <c r="B207" s="284" t="s">
        <v>102</v>
      </c>
      <c r="C207" s="56" t="s">
        <v>21</v>
      </c>
      <c r="D207" s="57"/>
      <c r="E207" s="103"/>
      <c r="F207" s="104"/>
      <c r="G207" s="103"/>
      <c r="H207" s="240"/>
      <c r="J207" s="54">
        <f t="shared" si="2"/>
        <v>0</v>
      </c>
    </row>
    <row r="208" spans="1:10" ht="30">
      <c r="A208" s="120"/>
      <c r="B208" s="284" t="s">
        <v>48</v>
      </c>
      <c r="C208" s="56" t="s">
        <v>21</v>
      </c>
      <c r="D208" s="57"/>
      <c r="E208" s="103"/>
      <c r="F208" s="104"/>
      <c r="G208" s="103"/>
      <c r="H208" s="240"/>
      <c r="J208" s="54">
        <f t="shared" si="2"/>
        <v>0</v>
      </c>
    </row>
    <row r="209" spans="1:10" ht="75">
      <c r="A209" s="120"/>
      <c r="B209" s="284" t="s">
        <v>146</v>
      </c>
      <c r="C209" s="56" t="s">
        <v>21</v>
      </c>
      <c r="D209" s="57"/>
      <c r="E209" s="103"/>
      <c r="F209" s="104"/>
      <c r="G209" s="103"/>
      <c r="H209" s="240"/>
      <c r="J209" s="54">
        <f t="shared" si="2"/>
        <v>0</v>
      </c>
    </row>
    <row r="210" spans="1:10">
      <c r="A210" s="120"/>
      <c r="B210" s="284" t="s">
        <v>49</v>
      </c>
      <c r="C210" s="56" t="s">
        <v>21</v>
      </c>
      <c r="D210" s="57"/>
      <c r="E210" s="103"/>
      <c r="F210" s="104"/>
      <c r="G210" s="103"/>
      <c r="H210" s="240"/>
      <c r="J210" s="54">
        <f t="shared" si="2"/>
        <v>0</v>
      </c>
    </row>
    <row r="211" spans="1:10">
      <c r="A211" s="120"/>
      <c r="B211" s="284" t="s">
        <v>120</v>
      </c>
      <c r="C211" s="56" t="s">
        <v>21</v>
      </c>
      <c r="D211" s="57"/>
      <c r="E211" s="103"/>
      <c r="F211" s="104"/>
      <c r="G211" s="103"/>
      <c r="H211" s="240"/>
      <c r="J211" s="54">
        <f t="shared" si="2"/>
        <v>0</v>
      </c>
    </row>
    <row r="212" spans="1:10">
      <c r="A212" s="120"/>
      <c r="B212" s="284" t="s">
        <v>122</v>
      </c>
      <c r="C212" s="56" t="s">
        <v>21</v>
      </c>
      <c r="D212" s="57"/>
      <c r="E212" s="103"/>
      <c r="F212" s="104"/>
      <c r="G212" s="103"/>
      <c r="H212" s="240"/>
      <c r="J212" s="54">
        <f t="shared" si="2"/>
        <v>0</v>
      </c>
    </row>
    <row r="213" spans="1:10">
      <c r="A213" s="120"/>
      <c r="B213" s="284" t="s">
        <v>121</v>
      </c>
      <c r="C213" s="56" t="s">
        <v>21</v>
      </c>
      <c r="D213" s="57"/>
      <c r="E213" s="103"/>
      <c r="F213" s="104"/>
      <c r="G213" s="103"/>
      <c r="H213" s="240"/>
      <c r="J213" s="54">
        <f t="shared" si="2"/>
        <v>0</v>
      </c>
    </row>
    <row r="214" spans="1:10" ht="30">
      <c r="A214" s="120"/>
      <c r="B214" s="284" t="s">
        <v>51</v>
      </c>
      <c r="C214" s="56" t="s">
        <v>21</v>
      </c>
      <c r="D214" s="57"/>
      <c r="E214" s="103"/>
      <c r="F214" s="104"/>
      <c r="G214" s="103"/>
      <c r="H214" s="240"/>
      <c r="J214" s="54">
        <f t="shared" si="2"/>
        <v>0</v>
      </c>
    </row>
    <row r="215" spans="1:10">
      <c r="A215" s="120"/>
      <c r="B215" s="284" t="s">
        <v>52</v>
      </c>
      <c r="C215" s="56" t="s">
        <v>21</v>
      </c>
      <c r="D215" s="57"/>
      <c r="E215" s="103"/>
      <c r="F215" s="104"/>
      <c r="G215" s="103"/>
      <c r="H215" s="240"/>
      <c r="J215" s="54">
        <f t="shared" ref="J215:J235" si="3">E215*H215</f>
        <v>0</v>
      </c>
    </row>
    <row r="216" spans="1:10" ht="45">
      <c r="A216" s="120"/>
      <c r="B216" s="284" t="s">
        <v>111</v>
      </c>
      <c r="C216" s="56" t="s">
        <v>21</v>
      </c>
      <c r="D216" s="57"/>
      <c r="E216" s="103"/>
      <c r="F216" s="104"/>
      <c r="G216" s="103"/>
      <c r="H216" s="240"/>
      <c r="J216" s="54">
        <f t="shared" si="3"/>
        <v>0</v>
      </c>
    </row>
    <row r="217" spans="1:10" ht="60">
      <c r="A217" s="120"/>
      <c r="B217" s="284" t="s">
        <v>53</v>
      </c>
      <c r="C217" s="56" t="s">
        <v>21</v>
      </c>
      <c r="D217" s="57"/>
      <c r="E217" s="103"/>
      <c r="F217" s="104"/>
      <c r="G217" s="103"/>
      <c r="H217" s="240"/>
      <c r="J217" s="54">
        <f t="shared" si="3"/>
        <v>0</v>
      </c>
    </row>
    <row r="218" spans="1:10" ht="30">
      <c r="A218" s="120"/>
      <c r="B218" s="284" t="s">
        <v>54</v>
      </c>
      <c r="C218" s="56" t="s">
        <v>21</v>
      </c>
      <c r="D218" s="57"/>
      <c r="E218" s="103"/>
      <c r="F218" s="104"/>
      <c r="G218" s="103"/>
      <c r="H218" s="240"/>
      <c r="J218" s="54">
        <f t="shared" si="3"/>
        <v>0</v>
      </c>
    </row>
    <row r="219" spans="1:10">
      <c r="A219" s="120"/>
      <c r="B219" s="284" t="s">
        <v>55</v>
      </c>
      <c r="C219" s="56" t="s">
        <v>21</v>
      </c>
      <c r="D219" s="57"/>
      <c r="E219" s="103"/>
      <c r="F219" s="104"/>
      <c r="G219" s="103"/>
      <c r="H219" s="240"/>
      <c r="J219" s="54">
        <f t="shared" si="3"/>
        <v>0</v>
      </c>
    </row>
    <row r="220" spans="1:10" ht="30">
      <c r="A220" s="120"/>
      <c r="B220" s="284" t="s">
        <v>56</v>
      </c>
      <c r="C220" s="56" t="s">
        <v>21</v>
      </c>
      <c r="D220" s="57"/>
      <c r="E220" s="103"/>
      <c r="F220" s="104"/>
      <c r="G220" s="103"/>
      <c r="H220" s="240"/>
      <c r="J220" s="54">
        <f t="shared" si="3"/>
        <v>0</v>
      </c>
    </row>
    <row r="221" spans="1:10" ht="105">
      <c r="A221" s="120"/>
      <c r="B221" s="284" t="s">
        <v>57</v>
      </c>
      <c r="C221" s="56" t="s">
        <v>21</v>
      </c>
      <c r="D221" s="57"/>
      <c r="E221" s="103"/>
      <c r="F221" s="104"/>
      <c r="G221" s="103"/>
      <c r="H221" s="240"/>
      <c r="J221" s="54">
        <f t="shared" si="3"/>
        <v>0</v>
      </c>
    </row>
    <row r="222" spans="1:10" ht="180">
      <c r="A222" s="120"/>
      <c r="B222" s="284" t="s">
        <v>58</v>
      </c>
      <c r="C222" s="56" t="s">
        <v>21</v>
      </c>
      <c r="D222" s="57"/>
      <c r="E222" s="103"/>
      <c r="F222" s="104"/>
      <c r="G222" s="103"/>
      <c r="H222" s="240"/>
      <c r="J222" s="54">
        <f t="shared" si="3"/>
        <v>0</v>
      </c>
    </row>
    <row r="223" spans="1:10" ht="75">
      <c r="A223" s="120"/>
      <c r="B223" s="284" t="s">
        <v>144</v>
      </c>
      <c r="C223" s="56" t="s">
        <v>21</v>
      </c>
      <c r="D223" s="57"/>
      <c r="E223" s="103"/>
      <c r="F223" s="104"/>
      <c r="G223" s="103"/>
      <c r="H223" s="240"/>
      <c r="J223" s="54">
        <f t="shared" si="3"/>
        <v>0</v>
      </c>
    </row>
    <row r="224" spans="1:10">
      <c r="A224" s="129"/>
      <c r="B224" s="290"/>
      <c r="C224" s="56" t="s">
        <v>21</v>
      </c>
      <c r="D224" s="57"/>
      <c r="E224" s="103"/>
      <c r="F224" s="104"/>
      <c r="G224" s="103"/>
      <c r="H224" s="240"/>
      <c r="J224" s="54">
        <f t="shared" si="3"/>
        <v>0</v>
      </c>
    </row>
    <row r="225" spans="1:11" ht="15.75" thickBot="1">
      <c r="A225" s="138" t="s">
        <v>115</v>
      </c>
      <c r="B225" s="291" t="s">
        <v>123</v>
      </c>
      <c r="C225" s="131" t="s">
        <v>21</v>
      </c>
      <c r="D225" s="109" t="s">
        <v>59</v>
      </c>
      <c r="E225" s="110">
        <v>1</v>
      </c>
      <c r="F225" s="132"/>
      <c r="G225" s="110"/>
      <c r="H225" s="238"/>
      <c r="I225" s="223">
        <f>H225*1.2</f>
        <v>0</v>
      </c>
      <c r="J225" s="224">
        <f>E225*H225</f>
        <v>0</v>
      </c>
      <c r="K225" s="222">
        <f>E225*H225*1.2</f>
        <v>0</v>
      </c>
    </row>
    <row r="226" spans="1:11" ht="15.75" thickTop="1">
      <c r="B226" s="285"/>
      <c r="C226" s="56" t="s">
        <v>21</v>
      </c>
      <c r="D226" s="124"/>
      <c r="E226" s="104"/>
      <c r="F226" s="104"/>
      <c r="G226" s="104"/>
      <c r="H226" s="240"/>
      <c r="J226" s="220">
        <f t="shared" si="3"/>
        <v>0</v>
      </c>
    </row>
    <row r="227" spans="1:11">
      <c r="A227" s="125" t="s">
        <v>125</v>
      </c>
      <c r="B227" s="289" t="s">
        <v>124</v>
      </c>
      <c r="C227" s="79" t="s">
        <v>21</v>
      </c>
      <c r="D227" s="126"/>
      <c r="E227" s="127"/>
      <c r="F227" s="127"/>
      <c r="G227" s="127"/>
      <c r="H227" s="235"/>
      <c r="I227" s="46"/>
      <c r="J227" s="47">
        <f t="shared" si="3"/>
        <v>0</v>
      </c>
      <c r="K227" s="215"/>
    </row>
    <row r="228" spans="1:11">
      <c r="B228" s="280" t="s">
        <v>39</v>
      </c>
      <c r="C228" s="56" t="s">
        <v>21</v>
      </c>
      <c r="D228" s="57"/>
      <c r="E228" s="103"/>
      <c r="F228" s="104"/>
      <c r="G228" s="103"/>
      <c r="H228" s="240"/>
      <c r="J228" s="54">
        <f t="shared" si="3"/>
        <v>0</v>
      </c>
    </row>
    <row r="229" spans="1:11" ht="45">
      <c r="B229" s="280" t="s">
        <v>64</v>
      </c>
      <c r="C229" s="56" t="s">
        <v>21</v>
      </c>
      <c r="D229" s="57"/>
      <c r="E229" s="103"/>
      <c r="F229" s="104"/>
      <c r="G229" s="103"/>
      <c r="H229" s="240"/>
      <c r="J229" s="54">
        <f t="shared" si="3"/>
        <v>0</v>
      </c>
    </row>
    <row r="230" spans="1:11">
      <c r="B230" s="280" t="s">
        <v>60</v>
      </c>
      <c r="C230" s="56" t="s">
        <v>21</v>
      </c>
      <c r="D230" s="57"/>
      <c r="E230" s="103"/>
      <c r="F230" s="104"/>
      <c r="G230" s="103"/>
      <c r="H230" s="240"/>
      <c r="J230" s="54">
        <f t="shared" si="3"/>
        <v>0</v>
      </c>
    </row>
    <row r="231" spans="1:11">
      <c r="B231" s="280" t="s">
        <v>81</v>
      </c>
      <c r="C231" s="56" t="s">
        <v>21</v>
      </c>
      <c r="D231" s="57"/>
      <c r="E231" s="103"/>
      <c r="F231" s="104"/>
      <c r="G231" s="103"/>
      <c r="H231" s="240"/>
      <c r="J231" s="54">
        <f t="shared" si="3"/>
        <v>0</v>
      </c>
    </row>
    <row r="232" spans="1:11">
      <c r="B232" s="280" t="s">
        <v>117</v>
      </c>
      <c r="C232" s="56" t="s">
        <v>21</v>
      </c>
      <c r="D232" s="57"/>
      <c r="E232" s="103"/>
      <c r="F232" s="104"/>
      <c r="G232" s="103"/>
      <c r="H232" s="240"/>
      <c r="J232" s="54">
        <f t="shared" si="3"/>
        <v>0</v>
      </c>
    </row>
    <row r="233" spans="1:11">
      <c r="B233" s="280" t="s">
        <v>118</v>
      </c>
      <c r="C233" s="56" t="s">
        <v>21</v>
      </c>
      <c r="D233" s="57"/>
      <c r="E233" s="103"/>
      <c r="F233" s="104"/>
      <c r="G233" s="103"/>
      <c r="H233" s="240"/>
      <c r="J233" s="54">
        <f t="shared" si="3"/>
        <v>0</v>
      </c>
    </row>
    <row r="234" spans="1:11">
      <c r="B234" s="280" t="s">
        <v>41</v>
      </c>
      <c r="C234" s="56" t="s">
        <v>21</v>
      </c>
      <c r="D234" s="57"/>
      <c r="E234" s="103"/>
      <c r="F234" s="104"/>
      <c r="G234" s="103"/>
      <c r="H234" s="240"/>
      <c r="J234" s="54">
        <f t="shared" si="3"/>
        <v>0</v>
      </c>
    </row>
    <row r="235" spans="1:11" ht="60">
      <c r="B235" s="281" t="s">
        <v>84</v>
      </c>
      <c r="C235" s="56" t="s">
        <v>21</v>
      </c>
      <c r="D235" s="57"/>
      <c r="E235" s="103"/>
      <c r="F235" s="104"/>
      <c r="G235" s="103"/>
      <c r="H235" s="240"/>
      <c r="J235" s="54">
        <f t="shared" si="3"/>
        <v>0</v>
      </c>
    </row>
    <row r="236" spans="1:11" ht="30">
      <c r="B236" s="280" t="s">
        <v>42</v>
      </c>
      <c r="C236" s="56" t="s">
        <v>21</v>
      </c>
      <c r="D236" s="57"/>
      <c r="E236" s="103"/>
      <c r="F236" s="104"/>
      <c r="G236" s="103"/>
      <c r="H236" s="240"/>
      <c r="J236" s="54">
        <f t="shared" ref="J236:J299" si="4">E236*H236</f>
        <v>0</v>
      </c>
    </row>
    <row r="237" spans="1:11">
      <c r="B237" s="280" t="s">
        <v>43</v>
      </c>
      <c r="C237" s="56" t="s">
        <v>21</v>
      </c>
      <c r="D237" s="57"/>
      <c r="E237" s="103"/>
      <c r="F237" s="104"/>
      <c r="G237" s="103"/>
      <c r="H237" s="240"/>
      <c r="J237" s="54">
        <f t="shared" si="4"/>
        <v>0</v>
      </c>
    </row>
    <row r="238" spans="1:11" ht="30">
      <c r="B238" s="280" t="s">
        <v>85</v>
      </c>
      <c r="C238" s="56" t="s">
        <v>21</v>
      </c>
      <c r="D238" s="57"/>
      <c r="E238" s="103"/>
      <c r="F238" s="104"/>
      <c r="G238" s="103"/>
      <c r="H238" s="240"/>
      <c r="J238" s="54">
        <f t="shared" si="4"/>
        <v>0</v>
      </c>
    </row>
    <row r="239" spans="1:11" ht="60">
      <c r="B239" s="282" t="s">
        <v>66</v>
      </c>
      <c r="C239" s="56" t="s">
        <v>21</v>
      </c>
      <c r="D239" s="57"/>
      <c r="E239" s="103"/>
      <c r="F239" s="104"/>
      <c r="G239" s="103"/>
      <c r="H239" s="240"/>
      <c r="J239" s="54">
        <f t="shared" si="4"/>
        <v>0</v>
      </c>
    </row>
    <row r="240" spans="1:11" ht="45">
      <c r="B240" s="281" t="s">
        <v>44</v>
      </c>
      <c r="C240" s="56" t="s">
        <v>21</v>
      </c>
      <c r="D240" s="57"/>
      <c r="E240" s="103"/>
      <c r="F240" s="104"/>
      <c r="G240" s="103"/>
      <c r="H240" s="240"/>
      <c r="J240" s="54">
        <f t="shared" si="4"/>
        <v>0</v>
      </c>
    </row>
    <row r="241" spans="2:10" ht="60">
      <c r="B241" s="283" t="s">
        <v>46</v>
      </c>
      <c r="C241" s="56" t="s">
        <v>21</v>
      </c>
      <c r="D241" s="57"/>
      <c r="E241" s="103"/>
      <c r="F241" s="104"/>
      <c r="G241" s="103"/>
      <c r="H241" s="240"/>
      <c r="J241" s="54">
        <f t="shared" si="4"/>
        <v>0</v>
      </c>
    </row>
    <row r="242" spans="2:10" ht="90">
      <c r="B242" s="284" t="s">
        <v>67</v>
      </c>
      <c r="C242" s="56" t="s">
        <v>21</v>
      </c>
      <c r="D242" s="57"/>
      <c r="E242" s="103"/>
      <c r="F242" s="104"/>
      <c r="G242" s="103"/>
      <c r="H242" s="240"/>
      <c r="J242" s="54">
        <f t="shared" si="4"/>
        <v>0</v>
      </c>
    </row>
    <row r="243" spans="2:10" ht="30">
      <c r="B243" s="284" t="s">
        <v>69</v>
      </c>
      <c r="C243" s="56" t="s">
        <v>21</v>
      </c>
      <c r="D243" s="57"/>
      <c r="E243" s="103"/>
      <c r="F243" s="104"/>
      <c r="G243" s="103"/>
      <c r="H243" s="240"/>
      <c r="J243" s="54">
        <f t="shared" si="4"/>
        <v>0</v>
      </c>
    </row>
    <row r="244" spans="2:10" ht="150">
      <c r="B244" s="284" t="s">
        <v>68</v>
      </c>
      <c r="C244" s="56" t="s">
        <v>21</v>
      </c>
      <c r="D244" s="57"/>
      <c r="E244" s="103"/>
      <c r="F244" s="104"/>
      <c r="G244" s="103"/>
      <c r="H244" s="240"/>
      <c r="J244" s="54">
        <f t="shared" si="4"/>
        <v>0</v>
      </c>
    </row>
    <row r="245" spans="2:10" ht="225">
      <c r="B245" s="285" t="s">
        <v>86</v>
      </c>
      <c r="C245" s="56" t="s">
        <v>21</v>
      </c>
      <c r="D245" s="57"/>
      <c r="E245" s="103"/>
      <c r="F245" s="104"/>
      <c r="G245" s="103"/>
      <c r="H245" s="240"/>
      <c r="J245" s="54">
        <f t="shared" si="4"/>
        <v>0</v>
      </c>
    </row>
    <row r="246" spans="2:10" ht="30">
      <c r="B246" s="284" t="s">
        <v>129</v>
      </c>
      <c r="C246" s="56" t="s">
        <v>21</v>
      </c>
      <c r="D246" s="57"/>
      <c r="E246" s="103"/>
      <c r="F246" s="104"/>
      <c r="G246" s="103"/>
      <c r="H246" s="240"/>
      <c r="J246" s="54">
        <f t="shared" si="4"/>
        <v>0</v>
      </c>
    </row>
    <row r="247" spans="2:10" ht="45">
      <c r="B247" s="284" t="s">
        <v>72</v>
      </c>
      <c r="C247" s="56" t="s">
        <v>21</v>
      </c>
      <c r="D247" s="57"/>
      <c r="E247" s="103"/>
      <c r="F247" s="104"/>
      <c r="G247" s="103"/>
      <c r="H247" s="240"/>
      <c r="J247" s="54">
        <f t="shared" si="4"/>
        <v>0</v>
      </c>
    </row>
    <row r="248" spans="2:10" ht="30">
      <c r="B248" s="284" t="s">
        <v>73</v>
      </c>
      <c r="C248" s="56" t="s">
        <v>21</v>
      </c>
      <c r="D248" s="57"/>
      <c r="E248" s="103"/>
      <c r="F248" s="104"/>
      <c r="G248" s="103"/>
      <c r="H248" s="240"/>
      <c r="J248" s="54">
        <f t="shared" si="4"/>
        <v>0</v>
      </c>
    </row>
    <row r="249" spans="2:10" ht="45">
      <c r="B249" s="284" t="s">
        <v>74</v>
      </c>
      <c r="C249" s="56" t="s">
        <v>21</v>
      </c>
      <c r="D249" s="57"/>
      <c r="E249" s="103"/>
      <c r="F249" s="104"/>
      <c r="G249" s="103"/>
      <c r="H249" s="240"/>
      <c r="J249" s="54">
        <f t="shared" si="4"/>
        <v>0</v>
      </c>
    </row>
    <row r="250" spans="2:10" ht="30">
      <c r="B250" s="284" t="s">
        <v>130</v>
      </c>
      <c r="C250" s="56" t="s">
        <v>21</v>
      </c>
      <c r="D250" s="57"/>
      <c r="E250" s="103"/>
      <c r="F250" s="104"/>
      <c r="G250" s="103"/>
      <c r="H250" s="240"/>
      <c r="J250" s="54">
        <f t="shared" si="4"/>
        <v>0</v>
      </c>
    </row>
    <row r="251" spans="2:10" ht="30">
      <c r="B251" s="284" t="s">
        <v>48</v>
      </c>
      <c r="C251" s="56" t="s">
        <v>21</v>
      </c>
      <c r="D251" s="57"/>
      <c r="E251" s="103"/>
      <c r="F251" s="104"/>
      <c r="G251" s="103"/>
      <c r="H251" s="240"/>
      <c r="J251" s="54">
        <f t="shared" si="4"/>
        <v>0</v>
      </c>
    </row>
    <row r="252" spans="2:10" ht="75">
      <c r="B252" s="284" t="s">
        <v>147</v>
      </c>
      <c r="C252" s="56" t="s">
        <v>21</v>
      </c>
      <c r="D252" s="57"/>
      <c r="E252" s="103"/>
      <c r="F252" s="104"/>
      <c r="G252" s="103"/>
      <c r="H252" s="240"/>
      <c r="J252" s="54">
        <f t="shared" si="4"/>
        <v>0</v>
      </c>
    </row>
    <row r="253" spans="2:10">
      <c r="B253" s="284" t="s">
        <v>49</v>
      </c>
      <c r="C253" s="56" t="s">
        <v>21</v>
      </c>
      <c r="D253" s="57"/>
      <c r="E253" s="103"/>
      <c r="F253" s="104"/>
      <c r="G253" s="103"/>
      <c r="H253" s="240"/>
      <c r="J253" s="54">
        <f t="shared" si="4"/>
        <v>0</v>
      </c>
    </row>
    <row r="254" spans="2:10">
      <c r="B254" s="284" t="s">
        <v>131</v>
      </c>
      <c r="C254" s="56" t="s">
        <v>21</v>
      </c>
      <c r="D254" s="57"/>
      <c r="E254" s="103"/>
      <c r="F254" s="104"/>
      <c r="G254" s="103"/>
      <c r="H254" s="240"/>
      <c r="J254" s="54">
        <f t="shared" si="4"/>
        <v>0</v>
      </c>
    </row>
    <row r="255" spans="2:10">
      <c r="B255" s="284" t="s">
        <v>122</v>
      </c>
      <c r="C255" s="56" t="s">
        <v>21</v>
      </c>
      <c r="D255" s="57"/>
      <c r="E255" s="103"/>
      <c r="F255" s="104"/>
      <c r="G255" s="103"/>
      <c r="H255" s="240"/>
      <c r="J255" s="54">
        <f t="shared" si="4"/>
        <v>0</v>
      </c>
    </row>
    <row r="256" spans="2:10">
      <c r="B256" s="284" t="s">
        <v>121</v>
      </c>
      <c r="C256" s="56" t="s">
        <v>21</v>
      </c>
      <c r="D256" s="57"/>
      <c r="E256" s="103"/>
      <c r="F256" s="104"/>
      <c r="G256" s="103"/>
      <c r="H256" s="240"/>
      <c r="J256" s="54">
        <f t="shared" si="4"/>
        <v>0</v>
      </c>
    </row>
    <row r="257" spans="1:11" ht="30">
      <c r="B257" s="284" t="s">
        <v>51</v>
      </c>
      <c r="C257" s="56" t="s">
        <v>21</v>
      </c>
      <c r="D257" s="57"/>
      <c r="E257" s="103"/>
      <c r="F257" s="104"/>
      <c r="G257" s="103"/>
      <c r="H257" s="240"/>
      <c r="J257" s="54">
        <f t="shared" si="4"/>
        <v>0</v>
      </c>
    </row>
    <row r="258" spans="1:11">
      <c r="B258" s="284" t="s">
        <v>52</v>
      </c>
      <c r="C258" s="56" t="s">
        <v>21</v>
      </c>
      <c r="D258" s="57"/>
      <c r="E258" s="103"/>
      <c r="F258" s="104"/>
      <c r="G258" s="103"/>
      <c r="H258" s="240"/>
      <c r="J258" s="54">
        <f t="shared" si="4"/>
        <v>0</v>
      </c>
    </row>
    <row r="259" spans="1:11" ht="45">
      <c r="B259" s="284" t="s">
        <v>111</v>
      </c>
      <c r="C259" s="56" t="s">
        <v>21</v>
      </c>
      <c r="D259" s="57"/>
      <c r="E259" s="103"/>
      <c r="F259" s="104"/>
      <c r="G259" s="103"/>
      <c r="H259" s="240"/>
      <c r="J259" s="54">
        <f t="shared" si="4"/>
        <v>0</v>
      </c>
    </row>
    <row r="260" spans="1:11" ht="60">
      <c r="B260" s="284" t="s">
        <v>53</v>
      </c>
      <c r="C260" s="56" t="s">
        <v>21</v>
      </c>
      <c r="D260" s="57"/>
      <c r="E260" s="103"/>
      <c r="F260" s="104"/>
      <c r="G260" s="103"/>
      <c r="H260" s="240"/>
      <c r="J260" s="54">
        <f t="shared" si="4"/>
        <v>0</v>
      </c>
    </row>
    <row r="261" spans="1:11" ht="30">
      <c r="B261" s="284" t="s">
        <v>54</v>
      </c>
      <c r="C261" s="56" t="s">
        <v>21</v>
      </c>
      <c r="D261" s="57"/>
      <c r="E261" s="103"/>
      <c r="F261" s="104"/>
      <c r="G261" s="103"/>
      <c r="H261" s="240"/>
      <c r="J261" s="54">
        <f t="shared" si="4"/>
        <v>0</v>
      </c>
    </row>
    <row r="262" spans="1:11">
      <c r="B262" s="284" t="s">
        <v>55</v>
      </c>
      <c r="C262" s="56" t="s">
        <v>21</v>
      </c>
      <c r="D262" s="57"/>
      <c r="E262" s="103"/>
      <c r="F262" s="104"/>
      <c r="G262" s="103"/>
      <c r="H262" s="240"/>
      <c r="J262" s="54">
        <f t="shared" si="4"/>
        <v>0</v>
      </c>
    </row>
    <row r="263" spans="1:11" ht="30">
      <c r="B263" s="284" t="s">
        <v>56</v>
      </c>
      <c r="C263" s="56" t="s">
        <v>21</v>
      </c>
      <c r="D263" s="57"/>
      <c r="E263" s="103"/>
      <c r="F263" s="104"/>
      <c r="G263" s="103"/>
      <c r="H263" s="240"/>
      <c r="J263" s="54">
        <f t="shared" si="4"/>
        <v>0</v>
      </c>
    </row>
    <row r="264" spans="1:11" ht="105">
      <c r="B264" s="284" t="s">
        <v>57</v>
      </c>
      <c r="C264" s="56" t="s">
        <v>21</v>
      </c>
      <c r="D264" s="57"/>
      <c r="E264" s="103"/>
      <c r="F264" s="104"/>
      <c r="G264" s="103"/>
      <c r="H264" s="240"/>
      <c r="J264" s="54">
        <f t="shared" si="4"/>
        <v>0</v>
      </c>
    </row>
    <row r="265" spans="1:11" ht="180">
      <c r="B265" s="284" t="s">
        <v>58</v>
      </c>
      <c r="C265" s="56" t="s">
        <v>21</v>
      </c>
      <c r="D265" s="57"/>
      <c r="E265" s="103"/>
      <c r="F265" s="104"/>
      <c r="G265" s="103"/>
      <c r="H265" s="240"/>
      <c r="J265" s="54">
        <f t="shared" si="4"/>
        <v>0</v>
      </c>
    </row>
    <row r="266" spans="1:11" ht="235.5" customHeight="1">
      <c r="B266" s="284" t="s">
        <v>144</v>
      </c>
      <c r="C266" s="56" t="s">
        <v>21</v>
      </c>
      <c r="D266" s="57"/>
      <c r="E266" s="103"/>
      <c r="F266" s="104"/>
      <c r="G266" s="103"/>
      <c r="H266" s="240"/>
      <c r="J266" s="54">
        <f t="shared" si="4"/>
        <v>0</v>
      </c>
    </row>
    <row r="267" spans="1:11">
      <c r="B267" s="290"/>
      <c r="C267" s="56" t="s">
        <v>21</v>
      </c>
      <c r="D267" s="57"/>
      <c r="E267" s="103"/>
      <c r="F267" s="104"/>
      <c r="G267" s="103"/>
      <c r="H267" s="240"/>
      <c r="J267" s="54">
        <f t="shared" si="4"/>
        <v>0</v>
      </c>
    </row>
    <row r="268" spans="1:11" ht="15.75" thickBot="1">
      <c r="A268" s="130" t="s">
        <v>125</v>
      </c>
      <c r="B268" s="291" t="s">
        <v>132</v>
      </c>
      <c r="C268" s="131" t="s">
        <v>21</v>
      </c>
      <c r="D268" s="109" t="s">
        <v>59</v>
      </c>
      <c r="E268" s="110">
        <v>1</v>
      </c>
      <c r="F268" s="132"/>
      <c r="G268" s="110"/>
      <c r="H268" s="238"/>
      <c r="I268" s="223">
        <f>H268*1.2</f>
        <v>0</v>
      </c>
      <c r="J268" s="224">
        <f>E268*H268</f>
        <v>0</v>
      </c>
      <c r="K268" s="222">
        <f>E268*H268*1.2</f>
        <v>0</v>
      </c>
    </row>
    <row r="269" spans="1:11" ht="15.75" thickTop="1">
      <c r="B269" s="62"/>
      <c r="C269" s="56" t="s">
        <v>21</v>
      </c>
      <c r="D269" s="124"/>
      <c r="E269" s="104"/>
      <c r="F269" s="104"/>
      <c r="G269" s="104"/>
      <c r="H269" s="240"/>
      <c r="J269" s="220">
        <f t="shared" si="4"/>
        <v>0</v>
      </c>
    </row>
    <row r="270" spans="1:11">
      <c r="B270" s="62"/>
      <c r="C270" s="56" t="s">
        <v>21</v>
      </c>
      <c r="D270" s="124"/>
      <c r="E270" s="104"/>
      <c r="F270" s="104"/>
      <c r="G270" s="104"/>
      <c r="J270" s="220">
        <f t="shared" si="4"/>
        <v>0</v>
      </c>
    </row>
    <row r="271" spans="1:11">
      <c r="B271" s="62"/>
      <c r="C271" s="56" t="s">
        <v>21</v>
      </c>
      <c r="D271" s="124"/>
      <c r="E271" s="104"/>
      <c r="F271" s="104"/>
      <c r="G271" s="104"/>
      <c r="J271" s="220">
        <f t="shared" si="4"/>
        <v>0</v>
      </c>
    </row>
    <row r="272" spans="1:11">
      <c r="B272" s="62"/>
      <c r="C272" s="56" t="s">
        <v>21</v>
      </c>
      <c r="D272" s="124"/>
      <c r="E272" s="104"/>
      <c r="F272" s="104"/>
      <c r="G272" s="104"/>
      <c r="J272" s="220">
        <f t="shared" si="4"/>
        <v>0</v>
      </c>
    </row>
    <row r="273" spans="2:10">
      <c r="B273" s="62"/>
      <c r="C273" s="56" t="s">
        <v>21</v>
      </c>
      <c r="D273" s="124"/>
      <c r="E273" s="104"/>
      <c r="F273" s="104"/>
      <c r="G273" s="104"/>
      <c r="J273" s="220">
        <f t="shared" si="4"/>
        <v>0</v>
      </c>
    </row>
    <row r="274" spans="2:10">
      <c r="B274" s="62"/>
      <c r="C274" s="56" t="s">
        <v>21</v>
      </c>
      <c r="D274" s="124"/>
      <c r="E274" s="104"/>
      <c r="F274" s="104"/>
      <c r="G274" s="104"/>
      <c r="J274" s="220">
        <f t="shared" si="4"/>
        <v>0</v>
      </c>
    </row>
    <row r="275" spans="2:10">
      <c r="B275" s="62"/>
      <c r="C275" s="56" t="s">
        <v>21</v>
      </c>
      <c r="D275" s="124"/>
      <c r="E275" s="104"/>
      <c r="F275" s="104"/>
      <c r="G275" s="104"/>
      <c r="J275" s="220">
        <f t="shared" si="4"/>
        <v>0</v>
      </c>
    </row>
    <row r="276" spans="2:10">
      <c r="B276" s="62"/>
      <c r="C276" s="56" t="s">
        <v>21</v>
      </c>
      <c r="D276" s="124"/>
      <c r="E276" s="104"/>
      <c r="F276" s="104"/>
      <c r="G276" s="104"/>
      <c r="J276" s="220">
        <f t="shared" si="4"/>
        <v>0</v>
      </c>
    </row>
    <row r="277" spans="2:10">
      <c r="B277" s="62"/>
      <c r="C277" s="56" t="s">
        <v>21</v>
      </c>
      <c r="D277" s="124"/>
      <c r="E277" s="104"/>
      <c r="F277" s="104"/>
      <c r="G277" s="104"/>
      <c r="J277" s="220">
        <f t="shared" si="4"/>
        <v>0</v>
      </c>
    </row>
    <row r="278" spans="2:10">
      <c r="B278" s="62"/>
      <c r="C278" s="56" t="s">
        <v>21</v>
      </c>
      <c r="D278" s="124"/>
      <c r="E278" s="104"/>
      <c r="F278" s="104"/>
      <c r="G278" s="104"/>
      <c r="J278" s="220">
        <f t="shared" si="4"/>
        <v>0</v>
      </c>
    </row>
    <row r="279" spans="2:10">
      <c r="B279" s="62"/>
      <c r="C279" s="56" t="s">
        <v>21</v>
      </c>
      <c r="D279" s="124"/>
      <c r="E279" s="104"/>
      <c r="F279" s="104"/>
      <c r="G279" s="104"/>
      <c r="J279" s="220">
        <f t="shared" si="4"/>
        <v>0</v>
      </c>
    </row>
    <row r="280" spans="2:10">
      <c r="B280" s="62"/>
      <c r="C280" s="56" t="s">
        <v>21</v>
      </c>
      <c r="D280" s="124"/>
      <c r="E280" s="104"/>
      <c r="F280" s="104"/>
      <c r="G280" s="104"/>
      <c r="J280" s="220">
        <f t="shared" si="4"/>
        <v>0</v>
      </c>
    </row>
    <row r="281" spans="2:10">
      <c r="B281" s="62"/>
      <c r="C281" s="56" t="s">
        <v>21</v>
      </c>
      <c r="D281" s="124"/>
      <c r="E281" s="104"/>
      <c r="F281" s="104"/>
      <c r="G281" s="104"/>
      <c r="J281" s="220">
        <f t="shared" si="4"/>
        <v>0</v>
      </c>
    </row>
    <row r="282" spans="2:10">
      <c r="B282" s="62"/>
      <c r="C282" s="56" t="s">
        <v>21</v>
      </c>
      <c r="D282" s="124"/>
      <c r="E282" s="104"/>
      <c r="F282" s="104"/>
      <c r="G282" s="104"/>
      <c r="J282" s="220">
        <f t="shared" si="4"/>
        <v>0</v>
      </c>
    </row>
    <row r="283" spans="2:10">
      <c r="B283" s="62"/>
      <c r="C283" s="56" t="s">
        <v>21</v>
      </c>
      <c r="D283" s="124"/>
      <c r="E283" s="104"/>
      <c r="F283" s="104"/>
      <c r="G283" s="104"/>
      <c r="J283" s="220">
        <f t="shared" si="4"/>
        <v>0</v>
      </c>
    </row>
    <row r="284" spans="2:10">
      <c r="B284" s="62"/>
      <c r="C284" s="56" t="s">
        <v>21</v>
      </c>
      <c r="D284" s="124"/>
      <c r="E284" s="104"/>
      <c r="F284" s="104"/>
      <c r="G284" s="104"/>
      <c r="J284" s="220">
        <f t="shared" si="4"/>
        <v>0</v>
      </c>
    </row>
    <row r="285" spans="2:10">
      <c r="B285" s="62"/>
      <c r="C285" s="56" t="s">
        <v>21</v>
      </c>
      <c r="D285" s="124"/>
      <c r="E285" s="104"/>
      <c r="F285" s="104"/>
      <c r="G285" s="104"/>
      <c r="J285" s="220">
        <f t="shared" si="4"/>
        <v>0</v>
      </c>
    </row>
    <row r="286" spans="2:10">
      <c r="B286" s="62"/>
      <c r="C286" s="56" t="s">
        <v>21</v>
      </c>
      <c r="D286" s="124"/>
      <c r="E286" s="104"/>
      <c r="F286" s="104"/>
      <c r="G286" s="104"/>
      <c r="J286" s="220">
        <f t="shared" si="4"/>
        <v>0</v>
      </c>
    </row>
    <row r="287" spans="2:10">
      <c r="B287" s="62"/>
      <c r="C287" s="56" t="s">
        <v>21</v>
      </c>
      <c r="D287" s="124"/>
      <c r="E287" s="104"/>
      <c r="F287" s="104"/>
      <c r="G287" s="104"/>
      <c r="J287" s="220">
        <f t="shared" si="4"/>
        <v>0</v>
      </c>
    </row>
    <row r="288" spans="2:10">
      <c r="B288" s="62"/>
      <c r="C288" s="56" t="s">
        <v>21</v>
      </c>
      <c r="D288" s="124"/>
      <c r="E288" s="104"/>
      <c r="F288" s="104"/>
      <c r="G288" s="104"/>
      <c r="J288" s="220">
        <f t="shared" si="4"/>
        <v>0</v>
      </c>
    </row>
    <row r="289" spans="2:10">
      <c r="B289" s="62"/>
      <c r="C289" s="56" t="s">
        <v>21</v>
      </c>
      <c r="D289" s="124"/>
      <c r="E289" s="104"/>
      <c r="F289" s="104"/>
      <c r="G289" s="104"/>
      <c r="J289" s="220">
        <f t="shared" si="4"/>
        <v>0</v>
      </c>
    </row>
    <row r="290" spans="2:10">
      <c r="B290" s="62"/>
      <c r="C290" s="56" t="s">
        <v>21</v>
      </c>
      <c r="D290" s="124"/>
      <c r="E290" s="104"/>
      <c r="F290" s="104"/>
      <c r="G290" s="104"/>
      <c r="J290" s="220">
        <f t="shared" si="4"/>
        <v>0</v>
      </c>
    </row>
    <row r="291" spans="2:10">
      <c r="B291" s="62"/>
      <c r="C291" s="56" t="s">
        <v>21</v>
      </c>
      <c r="D291" s="124"/>
      <c r="E291" s="104"/>
      <c r="F291" s="104"/>
      <c r="G291" s="104"/>
      <c r="J291" s="220">
        <f t="shared" si="4"/>
        <v>0</v>
      </c>
    </row>
    <row r="292" spans="2:10">
      <c r="B292" s="62"/>
      <c r="C292" s="56" t="s">
        <v>21</v>
      </c>
      <c r="D292" s="124"/>
      <c r="E292" s="104"/>
      <c r="F292" s="104"/>
      <c r="G292" s="104"/>
      <c r="J292" s="220">
        <f t="shared" si="4"/>
        <v>0</v>
      </c>
    </row>
    <row r="293" spans="2:10">
      <c r="B293" s="62"/>
      <c r="C293" s="56" t="s">
        <v>21</v>
      </c>
      <c r="D293" s="124"/>
      <c r="E293" s="104"/>
      <c r="F293" s="104"/>
      <c r="G293" s="104"/>
      <c r="J293" s="220">
        <f t="shared" si="4"/>
        <v>0</v>
      </c>
    </row>
    <row r="294" spans="2:10">
      <c r="B294" s="62"/>
      <c r="C294" s="56" t="s">
        <v>21</v>
      </c>
      <c r="D294" s="124"/>
      <c r="E294" s="104"/>
      <c r="F294" s="104"/>
      <c r="G294" s="104"/>
      <c r="J294" s="220">
        <f t="shared" si="4"/>
        <v>0</v>
      </c>
    </row>
    <row r="295" spans="2:10">
      <c r="B295" s="62"/>
      <c r="C295" s="56" t="s">
        <v>21</v>
      </c>
      <c r="D295" s="124"/>
      <c r="E295" s="104"/>
      <c r="F295" s="104"/>
      <c r="G295" s="104"/>
      <c r="J295" s="220">
        <f t="shared" si="4"/>
        <v>0</v>
      </c>
    </row>
    <row r="296" spans="2:10">
      <c r="B296" s="62"/>
      <c r="C296" s="56" t="s">
        <v>21</v>
      </c>
      <c r="D296" s="124"/>
      <c r="E296" s="104"/>
      <c r="F296" s="104"/>
      <c r="G296" s="104"/>
      <c r="J296" s="220">
        <f t="shared" si="4"/>
        <v>0</v>
      </c>
    </row>
    <row r="297" spans="2:10">
      <c r="B297" s="62"/>
      <c r="C297" s="56" t="s">
        <v>21</v>
      </c>
      <c r="D297" s="124"/>
      <c r="E297" s="104"/>
      <c r="F297" s="104"/>
      <c r="G297" s="104"/>
      <c r="J297" s="220">
        <f t="shared" si="4"/>
        <v>0</v>
      </c>
    </row>
    <row r="298" spans="2:10">
      <c r="B298" s="62"/>
      <c r="C298" s="56" t="s">
        <v>21</v>
      </c>
      <c r="D298" s="124"/>
      <c r="E298" s="104"/>
      <c r="F298" s="104"/>
      <c r="G298" s="104"/>
      <c r="J298" s="220">
        <f t="shared" si="4"/>
        <v>0</v>
      </c>
    </row>
    <row r="299" spans="2:10">
      <c r="B299" s="62"/>
      <c r="C299" s="56" t="s">
        <v>21</v>
      </c>
      <c r="D299" s="124"/>
      <c r="E299" s="104"/>
      <c r="F299" s="104"/>
      <c r="G299" s="104"/>
      <c r="J299" s="220">
        <f t="shared" si="4"/>
        <v>0</v>
      </c>
    </row>
    <row r="300" spans="2:10">
      <c r="B300" s="62"/>
      <c r="C300" s="56" t="s">
        <v>21</v>
      </c>
      <c r="D300" s="124"/>
      <c r="E300" s="104"/>
      <c r="F300" s="104"/>
      <c r="G300" s="104"/>
      <c r="J300" s="220">
        <f t="shared" ref="J300:J363" si="5">E300*H300</f>
        <v>0</v>
      </c>
    </row>
    <row r="301" spans="2:10">
      <c r="B301" s="62"/>
      <c r="C301" s="56" t="s">
        <v>21</v>
      </c>
      <c r="D301" s="124"/>
      <c r="E301" s="104"/>
      <c r="F301" s="104"/>
      <c r="G301" s="104"/>
      <c r="J301" s="220">
        <f t="shared" si="5"/>
        <v>0</v>
      </c>
    </row>
    <row r="302" spans="2:10">
      <c r="B302" s="62"/>
      <c r="C302" s="56" t="s">
        <v>21</v>
      </c>
      <c r="D302" s="124"/>
      <c r="E302" s="104"/>
      <c r="F302" s="104"/>
      <c r="G302" s="104"/>
      <c r="J302" s="220">
        <f t="shared" si="5"/>
        <v>0</v>
      </c>
    </row>
    <row r="303" spans="2:10">
      <c r="B303" s="62"/>
      <c r="C303" s="56" t="s">
        <v>21</v>
      </c>
      <c r="D303" s="124"/>
      <c r="E303" s="104"/>
      <c r="F303" s="104"/>
      <c r="G303" s="104"/>
      <c r="J303" s="220">
        <f t="shared" si="5"/>
        <v>0</v>
      </c>
    </row>
    <row r="304" spans="2:10">
      <c r="B304" s="62"/>
      <c r="C304" s="56" t="s">
        <v>21</v>
      </c>
      <c r="D304" s="124"/>
      <c r="E304" s="104"/>
      <c r="F304" s="104"/>
      <c r="G304" s="104"/>
      <c r="J304" s="220">
        <f t="shared" si="5"/>
        <v>0</v>
      </c>
    </row>
    <row r="305" spans="2:10">
      <c r="B305" s="62"/>
      <c r="C305" s="56" t="s">
        <v>21</v>
      </c>
      <c r="D305" s="124"/>
      <c r="E305" s="104"/>
      <c r="F305" s="104"/>
      <c r="G305" s="104"/>
      <c r="J305" s="220">
        <f t="shared" si="5"/>
        <v>0</v>
      </c>
    </row>
    <row r="306" spans="2:10">
      <c r="B306" s="62"/>
      <c r="C306" s="56" t="s">
        <v>21</v>
      </c>
      <c r="D306" s="124"/>
      <c r="E306" s="104"/>
      <c r="F306" s="104"/>
      <c r="G306" s="104"/>
      <c r="J306" s="220">
        <f t="shared" si="5"/>
        <v>0</v>
      </c>
    </row>
    <row r="307" spans="2:10">
      <c r="B307" s="62"/>
      <c r="C307" s="56" t="s">
        <v>21</v>
      </c>
      <c r="D307" s="124"/>
      <c r="E307" s="104"/>
      <c r="F307" s="104"/>
      <c r="G307" s="104"/>
      <c r="J307" s="220">
        <f t="shared" si="5"/>
        <v>0</v>
      </c>
    </row>
    <row r="308" spans="2:10">
      <c r="B308" s="62"/>
      <c r="C308" s="56" t="s">
        <v>21</v>
      </c>
      <c r="D308" s="124"/>
      <c r="E308" s="104"/>
      <c r="F308" s="104"/>
      <c r="G308" s="104"/>
      <c r="J308" s="220">
        <f t="shared" si="5"/>
        <v>0</v>
      </c>
    </row>
    <row r="309" spans="2:10">
      <c r="B309" s="62"/>
      <c r="C309" s="56" t="s">
        <v>21</v>
      </c>
      <c r="D309" s="124"/>
      <c r="E309" s="104"/>
      <c r="F309" s="104"/>
      <c r="G309" s="104"/>
      <c r="J309" s="220">
        <f t="shared" si="5"/>
        <v>0</v>
      </c>
    </row>
    <row r="310" spans="2:10">
      <c r="B310" s="62"/>
      <c r="C310" s="56" t="s">
        <v>21</v>
      </c>
      <c r="D310" s="124"/>
      <c r="E310" s="104"/>
      <c r="F310" s="104"/>
      <c r="G310" s="104"/>
      <c r="J310" s="220">
        <f t="shared" si="5"/>
        <v>0</v>
      </c>
    </row>
    <row r="311" spans="2:10">
      <c r="B311" s="62"/>
      <c r="C311" s="56" t="s">
        <v>21</v>
      </c>
      <c r="D311" s="124"/>
      <c r="E311" s="104"/>
      <c r="F311" s="104"/>
      <c r="G311" s="104"/>
      <c r="J311" s="220">
        <f t="shared" si="5"/>
        <v>0</v>
      </c>
    </row>
    <row r="312" spans="2:10">
      <c r="B312" s="62"/>
      <c r="C312" s="56" t="s">
        <v>21</v>
      </c>
      <c r="D312" s="124"/>
      <c r="E312" s="104"/>
      <c r="F312" s="104"/>
      <c r="G312" s="104"/>
      <c r="J312" s="220">
        <f t="shared" si="5"/>
        <v>0</v>
      </c>
    </row>
    <row r="313" spans="2:10">
      <c r="B313" s="62"/>
      <c r="C313" s="56" t="s">
        <v>21</v>
      </c>
      <c r="D313" s="124"/>
      <c r="E313" s="104"/>
      <c r="F313" s="104"/>
      <c r="G313" s="104"/>
      <c r="J313" s="220">
        <f t="shared" si="5"/>
        <v>0</v>
      </c>
    </row>
    <row r="314" spans="2:10">
      <c r="B314" s="62"/>
      <c r="C314" s="56" t="s">
        <v>21</v>
      </c>
      <c r="D314" s="124"/>
      <c r="E314" s="104"/>
      <c r="F314" s="104"/>
      <c r="G314" s="104"/>
      <c r="J314" s="220">
        <f t="shared" si="5"/>
        <v>0</v>
      </c>
    </row>
    <row r="315" spans="2:10">
      <c r="B315" s="62"/>
      <c r="C315" s="56" t="s">
        <v>21</v>
      </c>
      <c r="D315" s="124"/>
      <c r="E315" s="104"/>
      <c r="F315" s="104"/>
      <c r="G315" s="104"/>
      <c r="J315" s="220">
        <f t="shared" si="5"/>
        <v>0</v>
      </c>
    </row>
    <row r="316" spans="2:10">
      <c r="B316" s="62"/>
      <c r="C316" s="56" t="s">
        <v>21</v>
      </c>
      <c r="D316" s="124"/>
      <c r="E316" s="104"/>
      <c r="F316" s="104"/>
      <c r="G316" s="104"/>
      <c r="J316" s="220">
        <f t="shared" si="5"/>
        <v>0</v>
      </c>
    </row>
    <row r="317" spans="2:10">
      <c r="B317" s="62"/>
      <c r="C317" s="56" t="s">
        <v>21</v>
      </c>
      <c r="D317" s="124"/>
      <c r="E317" s="104"/>
      <c r="F317" s="104"/>
      <c r="G317" s="104"/>
      <c r="J317" s="220">
        <f t="shared" si="5"/>
        <v>0</v>
      </c>
    </row>
    <row r="318" spans="2:10">
      <c r="B318" s="62"/>
      <c r="C318" s="56" t="s">
        <v>21</v>
      </c>
      <c r="D318" s="124"/>
      <c r="E318" s="104"/>
      <c r="F318" s="104"/>
      <c r="G318" s="104"/>
      <c r="J318" s="220">
        <f t="shared" si="5"/>
        <v>0</v>
      </c>
    </row>
    <row r="319" spans="2:10">
      <c r="B319" s="62"/>
      <c r="C319" s="56" t="s">
        <v>21</v>
      </c>
      <c r="D319" s="124"/>
      <c r="E319" s="104"/>
      <c r="F319" s="104"/>
      <c r="G319" s="104"/>
      <c r="J319" s="220">
        <f t="shared" si="5"/>
        <v>0</v>
      </c>
    </row>
    <row r="320" spans="2:10">
      <c r="B320" s="62"/>
      <c r="C320" s="56" t="s">
        <v>21</v>
      </c>
      <c r="D320" s="124"/>
      <c r="E320" s="104"/>
      <c r="F320" s="104"/>
      <c r="G320" s="104"/>
      <c r="J320" s="220">
        <f t="shared" si="5"/>
        <v>0</v>
      </c>
    </row>
    <row r="321" spans="2:10">
      <c r="B321" s="62"/>
      <c r="C321" s="56" t="s">
        <v>21</v>
      </c>
      <c r="D321" s="124"/>
      <c r="E321" s="104"/>
      <c r="F321" s="104"/>
      <c r="G321" s="104"/>
      <c r="J321" s="220">
        <f t="shared" si="5"/>
        <v>0</v>
      </c>
    </row>
    <row r="322" spans="2:10">
      <c r="B322" s="62"/>
      <c r="C322" s="56" t="s">
        <v>21</v>
      </c>
      <c r="D322" s="124"/>
      <c r="E322" s="104"/>
      <c r="F322" s="104"/>
      <c r="G322" s="104"/>
      <c r="J322" s="220">
        <f t="shared" si="5"/>
        <v>0</v>
      </c>
    </row>
    <row r="323" spans="2:10">
      <c r="B323" s="62"/>
      <c r="C323" s="56" t="s">
        <v>21</v>
      </c>
      <c r="D323" s="124"/>
      <c r="E323" s="104"/>
      <c r="F323" s="104"/>
      <c r="G323" s="104"/>
      <c r="J323" s="220">
        <f t="shared" si="5"/>
        <v>0</v>
      </c>
    </row>
    <row r="324" spans="2:10">
      <c r="B324" s="62"/>
      <c r="C324" s="56" t="s">
        <v>21</v>
      </c>
      <c r="D324" s="124"/>
      <c r="E324" s="104"/>
      <c r="F324" s="104"/>
      <c r="G324" s="104"/>
      <c r="J324" s="220">
        <f t="shared" si="5"/>
        <v>0</v>
      </c>
    </row>
    <row r="325" spans="2:10">
      <c r="B325" s="62"/>
      <c r="C325" s="56" t="s">
        <v>21</v>
      </c>
      <c r="D325" s="124"/>
      <c r="E325" s="104"/>
      <c r="F325" s="104"/>
      <c r="G325" s="104"/>
      <c r="J325" s="220">
        <f t="shared" si="5"/>
        <v>0</v>
      </c>
    </row>
    <row r="326" spans="2:10">
      <c r="B326" s="62"/>
      <c r="C326" s="56" t="s">
        <v>21</v>
      </c>
      <c r="D326" s="124"/>
      <c r="E326" s="104"/>
      <c r="F326" s="104"/>
      <c r="G326" s="104"/>
      <c r="J326" s="220">
        <f t="shared" si="5"/>
        <v>0</v>
      </c>
    </row>
    <row r="327" spans="2:10">
      <c r="B327" s="62"/>
      <c r="C327" s="56" t="s">
        <v>21</v>
      </c>
      <c r="D327" s="124"/>
      <c r="E327" s="104"/>
      <c r="F327" s="104"/>
      <c r="G327" s="104"/>
      <c r="J327" s="220">
        <f t="shared" si="5"/>
        <v>0</v>
      </c>
    </row>
    <row r="328" spans="2:10">
      <c r="B328" s="62"/>
      <c r="C328" s="56" t="s">
        <v>21</v>
      </c>
      <c r="D328" s="124"/>
      <c r="E328" s="104"/>
      <c r="F328" s="104"/>
      <c r="G328" s="104"/>
      <c r="J328" s="220">
        <f t="shared" si="5"/>
        <v>0</v>
      </c>
    </row>
    <row r="329" spans="2:10">
      <c r="B329" s="62"/>
      <c r="C329" s="56" t="s">
        <v>21</v>
      </c>
      <c r="D329" s="124"/>
      <c r="E329" s="104"/>
      <c r="F329" s="104"/>
      <c r="G329" s="104"/>
      <c r="J329" s="220">
        <f t="shared" si="5"/>
        <v>0</v>
      </c>
    </row>
    <row r="330" spans="2:10">
      <c r="B330" s="62"/>
      <c r="C330" s="56" t="s">
        <v>21</v>
      </c>
      <c r="D330" s="124"/>
      <c r="E330" s="104"/>
      <c r="F330" s="104"/>
      <c r="G330" s="104"/>
      <c r="J330" s="220">
        <f t="shared" si="5"/>
        <v>0</v>
      </c>
    </row>
    <row r="331" spans="2:10">
      <c r="B331" s="62"/>
      <c r="C331" s="56" t="s">
        <v>21</v>
      </c>
      <c r="D331" s="124"/>
      <c r="E331" s="104"/>
      <c r="F331" s="104"/>
      <c r="G331" s="104"/>
      <c r="J331" s="220">
        <f t="shared" si="5"/>
        <v>0</v>
      </c>
    </row>
    <row r="332" spans="2:10">
      <c r="B332" s="62"/>
      <c r="C332" s="56" t="s">
        <v>21</v>
      </c>
      <c r="D332" s="124"/>
      <c r="E332" s="104"/>
      <c r="F332" s="104"/>
      <c r="G332" s="104"/>
      <c r="J332" s="220">
        <f t="shared" si="5"/>
        <v>0</v>
      </c>
    </row>
    <row r="333" spans="2:10">
      <c r="B333" s="62"/>
      <c r="C333" s="56" t="s">
        <v>21</v>
      </c>
      <c r="D333" s="124"/>
      <c r="E333" s="104"/>
      <c r="F333" s="104"/>
      <c r="G333" s="104"/>
      <c r="J333" s="220">
        <f t="shared" si="5"/>
        <v>0</v>
      </c>
    </row>
    <row r="334" spans="2:10">
      <c r="B334" s="62"/>
      <c r="C334" s="56" t="s">
        <v>21</v>
      </c>
      <c r="D334" s="124"/>
      <c r="E334" s="104"/>
      <c r="F334" s="104"/>
      <c r="G334" s="104"/>
      <c r="J334" s="220">
        <f t="shared" si="5"/>
        <v>0</v>
      </c>
    </row>
    <row r="335" spans="2:10">
      <c r="B335" s="62"/>
      <c r="C335" s="56" t="s">
        <v>21</v>
      </c>
      <c r="D335" s="124"/>
      <c r="E335" s="104"/>
      <c r="F335" s="104"/>
      <c r="G335" s="104"/>
      <c r="J335" s="220">
        <f t="shared" si="5"/>
        <v>0</v>
      </c>
    </row>
    <row r="336" spans="2:10">
      <c r="B336" s="62"/>
      <c r="C336" s="56" t="s">
        <v>21</v>
      </c>
      <c r="D336" s="124"/>
      <c r="E336" s="104"/>
      <c r="F336" s="104"/>
      <c r="G336" s="104"/>
      <c r="J336" s="220">
        <f t="shared" si="5"/>
        <v>0</v>
      </c>
    </row>
    <row r="337" spans="2:10">
      <c r="B337" s="62"/>
      <c r="C337" s="56" t="s">
        <v>21</v>
      </c>
      <c r="D337" s="124"/>
      <c r="E337" s="104"/>
      <c r="F337" s="104"/>
      <c r="G337" s="104"/>
      <c r="J337" s="220">
        <f t="shared" si="5"/>
        <v>0</v>
      </c>
    </row>
    <row r="338" spans="2:10">
      <c r="B338" s="62"/>
      <c r="C338" s="56" t="s">
        <v>21</v>
      </c>
      <c r="D338" s="124"/>
      <c r="E338" s="104"/>
      <c r="F338" s="104"/>
      <c r="G338" s="104"/>
      <c r="J338" s="220">
        <f t="shared" si="5"/>
        <v>0</v>
      </c>
    </row>
    <row r="339" spans="2:10">
      <c r="B339" s="62"/>
      <c r="C339" s="56" t="s">
        <v>21</v>
      </c>
      <c r="D339" s="124"/>
      <c r="E339" s="104"/>
      <c r="F339" s="104"/>
      <c r="G339" s="104"/>
      <c r="J339" s="220">
        <f t="shared" si="5"/>
        <v>0</v>
      </c>
    </row>
    <row r="340" spans="2:10">
      <c r="B340" s="62"/>
      <c r="C340" s="56" t="s">
        <v>21</v>
      </c>
      <c r="D340" s="124"/>
      <c r="E340" s="104"/>
      <c r="F340" s="104"/>
      <c r="G340" s="104"/>
      <c r="J340" s="220">
        <f t="shared" si="5"/>
        <v>0</v>
      </c>
    </row>
    <row r="341" spans="2:10">
      <c r="B341" s="62"/>
      <c r="C341" s="56" t="s">
        <v>21</v>
      </c>
      <c r="D341" s="124"/>
      <c r="E341" s="104"/>
      <c r="F341" s="104"/>
      <c r="G341" s="104"/>
      <c r="J341" s="220">
        <f t="shared" si="5"/>
        <v>0</v>
      </c>
    </row>
    <row r="342" spans="2:10">
      <c r="B342" s="62"/>
      <c r="C342" s="56" t="s">
        <v>21</v>
      </c>
      <c r="D342" s="124"/>
      <c r="E342" s="104"/>
      <c r="F342" s="104"/>
      <c r="G342" s="104"/>
      <c r="J342" s="220">
        <f t="shared" si="5"/>
        <v>0</v>
      </c>
    </row>
    <row r="343" spans="2:10">
      <c r="B343" s="62"/>
      <c r="C343" s="56" t="s">
        <v>21</v>
      </c>
      <c r="D343" s="124"/>
      <c r="E343" s="104"/>
      <c r="F343" s="104"/>
      <c r="G343" s="104"/>
      <c r="J343" s="220">
        <f t="shared" si="5"/>
        <v>0</v>
      </c>
    </row>
    <row r="344" spans="2:10">
      <c r="B344" s="62"/>
      <c r="C344" s="56" t="s">
        <v>21</v>
      </c>
      <c r="D344" s="124"/>
      <c r="E344" s="104"/>
      <c r="F344" s="104"/>
      <c r="G344" s="104"/>
      <c r="J344" s="220">
        <f t="shared" si="5"/>
        <v>0</v>
      </c>
    </row>
    <row r="345" spans="2:10">
      <c r="B345" s="62"/>
      <c r="C345" s="56" t="s">
        <v>21</v>
      </c>
      <c r="D345" s="124"/>
      <c r="E345" s="104"/>
      <c r="F345" s="104"/>
      <c r="G345" s="104"/>
      <c r="J345" s="220">
        <f t="shared" si="5"/>
        <v>0</v>
      </c>
    </row>
    <row r="346" spans="2:10">
      <c r="B346" s="62"/>
      <c r="C346" s="56" t="s">
        <v>21</v>
      </c>
      <c r="D346" s="124"/>
      <c r="E346" s="104"/>
      <c r="F346" s="104"/>
      <c r="G346" s="104"/>
      <c r="J346" s="220">
        <f t="shared" si="5"/>
        <v>0</v>
      </c>
    </row>
    <row r="347" spans="2:10">
      <c r="B347" s="62"/>
      <c r="C347" s="56" t="s">
        <v>21</v>
      </c>
      <c r="D347" s="124"/>
      <c r="E347" s="104"/>
      <c r="F347" s="104"/>
      <c r="G347" s="104"/>
      <c r="J347" s="220">
        <f t="shared" si="5"/>
        <v>0</v>
      </c>
    </row>
    <row r="348" spans="2:10">
      <c r="B348" s="62"/>
      <c r="C348" s="56" t="s">
        <v>21</v>
      </c>
      <c r="D348" s="124"/>
      <c r="E348" s="104"/>
      <c r="F348" s="104"/>
      <c r="G348" s="104"/>
      <c r="J348" s="220">
        <f t="shared" si="5"/>
        <v>0</v>
      </c>
    </row>
    <row r="349" spans="2:10">
      <c r="B349" s="62"/>
      <c r="C349" s="56" t="s">
        <v>21</v>
      </c>
      <c r="D349" s="124"/>
      <c r="E349" s="104"/>
      <c r="F349" s="104"/>
      <c r="G349" s="104"/>
      <c r="J349" s="220">
        <f t="shared" si="5"/>
        <v>0</v>
      </c>
    </row>
    <row r="350" spans="2:10">
      <c r="B350" s="62"/>
      <c r="C350" s="56" t="s">
        <v>21</v>
      </c>
      <c r="D350" s="124"/>
      <c r="E350" s="104"/>
      <c r="F350" s="104"/>
      <c r="G350" s="104"/>
      <c r="J350" s="220">
        <f t="shared" si="5"/>
        <v>0</v>
      </c>
    </row>
    <row r="351" spans="2:10">
      <c r="B351" s="62"/>
      <c r="C351" s="56" t="s">
        <v>21</v>
      </c>
      <c r="D351" s="124"/>
      <c r="E351" s="104"/>
      <c r="F351" s="104"/>
      <c r="G351" s="104"/>
      <c r="J351" s="220">
        <f t="shared" si="5"/>
        <v>0</v>
      </c>
    </row>
    <row r="352" spans="2:10">
      <c r="B352" s="62"/>
      <c r="C352" s="56" t="s">
        <v>21</v>
      </c>
      <c r="D352" s="124"/>
      <c r="E352" s="104"/>
      <c r="F352" s="104"/>
      <c r="G352" s="104"/>
      <c r="J352" s="220">
        <f t="shared" si="5"/>
        <v>0</v>
      </c>
    </row>
    <row r="353" spans="2:10">
      <c r="B353" s="62"/>
      <c r="C353" s="56" t="s">
        <v>21</v>
      </c>
      <c r="D353" s="124"/>
      <c r="E353" s="104"/>
      <c r="F353" s="104"/>
      <c r="G353" s="104"/>
      <c r="J353" s="220">
        <f t="shared" si="5"/>
        <v>0</v>
      </c>
    </row>
    <row r="354" spans="2:10">
      <c r="B354" s="62"/>
      <c r="C354" s="56" t="s">
        <v>21</v>
      </c>
      <c r="D354" s="124"/>
      <c r="E354" s="104"/>
      <c r="F354" s="104"/>
      <c r="G354" s="104"/>
      <c r="J354" s="220">
        <f t="shared" si="5"/>
        <v>0</v>
      </c>
    </row>
    <row r="355" spans="2:10">
      <c r="B355" s="62"/>
      <c r="C355" s="56" t="s">
        <v>21</v>
      </c>
      <c r="D355" s="124"/>
      <c r="E355" s="104"/>
      <c r="F355" s="104"/>
      <c r="G355" s="104"/>
      <c r="J355" s="220">
        <f t="shared" si="5"/>
        <v>0</v>
      </c>
    </row>
    <row r="356" spans="2:10">
      <c r="B356" s="62"/>
      <c r="C356" s="56" t="s">
        <v>21</v>
      </c>
      <c r="D356" s="124"/>
      <c r="E356" s="104"/>
      <c r="F356" s="104"/>
      <c r="G356" s="104"/>
      <c r="J356" s="220">
        <f t="shared" si="5"/>
        <v>0</v>
      </c>
    </row>
    <row r="357" spans="2:10">
      <c r="B357" s="62"/>
      <c r="C357" s="56" t="s">
        <v>21</v>
      </c>
      <c r="D357" s="124"/>
      <c r="E357" s="104"/>
      <c r="F357" s="104"/>
      <c r="G357" s="104"/>
      <c r="J357" s="220">
        <f t="shared" si="5"/>
        <v>0</v>
      </c>
    </row>
    <row r="358" spans="2:10">
      <c r="B358" s="62"/>
      <c r="C358" s="56" t="s">
        <v>21</v>
      </c>
      <c r="D358" s="124"/>
      <c r="E358" s="104"/>
      <c r="F358" s="104"/>
      <c r="G358" s="104"/>
      <c r="J358" s="220">
        <f t="shared" si="5"/>
        <v>0</v>
      </c>
    </row>
    <row r="359" spans="2:10">
      <c r="B359" s="62"/>
      <c r="C359" s="56" t="s">
        <v>21</v>
      </c>
      <c r="D359" s="124"/>
      <c r="E359" s="104"/>
      <c r="F359" s="104"/>
      <c r="G359" s="104"/>
      <c r="J359" s="220">
        <f t="shared" si="5"/>
        <v>0</v>
      </c>
    </row>
    <row r="360" spans="2:10">
      <c r="B360" s="62"/>
      <c r="C360" s="56" t="s">
        <v>21</v>
      </c>
      <c r="D360" s="124"/>
      <c r="E360" s="104"/>
      <c r="F360" s="104"/>
      <c r="G360" s="104"/>
      <c r="J360" s="220">
        <f t="shared" si="5"/>
        <v>0</v>
      </c>
    </row>
    <row r="361" spans="2:10">
      <c r="B361" s="62"/>
      <c r="C361" s="56" t="s">
        <v>21</v>
      </c>
      <c r="D361" s="124"/>
      <c r="E361" s="104"/>
      <c r="F361" s="104"/>
      <c r="G361" s="104"/>
      <c r="J361" s="220">
        <f t="shared" si="5"/>
        <v>0</v>
      </c>
    </row>
    <row r="362" spans="2:10">
      <c r="B362" s="62"/>
      <c r="C362" s="56" t="s">
        <v>21</v>
      </c>
      <c r="D362" s="124"/>
      <c r="E362" s="104"/>
      <c r="F362" s="104"/>
      <c r="G362" s="104"/>
      <c r="J362" s="220">
        <f t="shared" si="5"/>
        <v>0</v>
      </c>
    </row>
    <row r="363" spans="2:10">
      <c r="B363" s="62"/>
      <c r="C363" s="56" t="s">
        <v>21</v>
      </c>
      <c r="D363" s="124"/>
      <c r="E363" s="104"/>
      <c r="F363" s="104"/>
      <c r="G363" s="104"/>
      <c r="J363" s="220">
        <f t="shared" si="5"/>
        <v>0</v>
      </c>
    </row>
    <row r="364" spans="2:10">
      <c r="B364" s="62"/>
      <c r="C364" s="56" t="s">
        <v>21</v>
      </c>
      <c r="D364" s="124"/>
      <c r="E364" s="104"/>
      <c r="F364" s="104"/>
      <c r="G364" s="104"/>
      <c r="J364" s="220">
        <f t="shared" ref="J364:J380" si="6">E364*H364</f>
        <v>0</v>
      </c>
    </row>
    <row r="365" spans="2:10">
      <c r="B365" s="62"/>
      <c r="C365" s="56" t="s">
        <v>21</v>
      </c>
      <c r="D365" s="124"/>
      <c r="E365" s="104"/>
      <c r="F365" s="104"/>
      <c r="G365" s="104"/>
      <c r="J365" s="220">
        <f t="shared" si="6"/>
        <v>0</v>
      </c>
    </row>
    <row r="366" spans="2:10">
      <c r="B366" s="62"/>
      <c r="C366" s="56" t="s">
        <v>21</v>
      </c>
      <c r="D366" s="124"/>
      <c r="E366" s="104"/>
      <c r="F366" s="104"/>
      <c r="G366" s="104"/>
      <c r="J366" s="220">
        <f t="shared" si="6"/>
        <v>0</v>
      </c>
    </row>
    <row r="367" spans="2:10">
      <c r="B367" s="62"/>
      <c r="C367" s="56" t="s">
        <v>21</v>
      </c>
      <c r="D367" s="124"/>
      <c r="E367" s="104"/>
      <c r="F367" s="104"/>
      <c r="G367" s="104"/>
      <c r="J367" s="220">
        <f t="shared" si="6"/>
        <v>0</v>
      </c>
    </row>
    <row r="368" spans="2:10">
      <c r="B368" s="62"/>
      <c r="C368" s="56" t="s">
        <v>21</v>
      </c>
      <c r="D368" s="124"/>
      <c r="E368" s="104"/>
      <c r="F368" s="104"/>
      <c r="G368" s="104"/>
      <c r="J368" s="220">
        <f t="shared" si="6"/>
        <v>0</v>
      </c>
    </row>
    <row r="369" spans="2:10">
      <c r="B369" s="62"/>
      <c r="C369" s="56" t="s">
        <v>21</v>
      </c>
      <c r="D369" s="124"/>
      <c r="E369" s="104"/>
      <c r="F369" s="104"/>
      <c r="G369" s="104"/>
      <c r="J369" s="220">
        <f t="shared" si="6"/>
        <v>0</v>
      </c>
    </row>
    <row r="370" spans="2:10">
      <c r="B370" s="62"/>
      <c r="C370" s="56" t="s">
        <v>21</v>
      </c>
      <c r="D370" s="124"/>
      <c r="E370" s="104"/>
      <c r="F370" s="104"/>
      <c r="G370" s="104"/>
      <c r="J370" s="220">
        <f t="shared" si="6"/>
        <v>0</v>
      </c>
    </row>
    <row r="371" spans="2:10">
      <c r="B371" s="62"/>
      <c r="C371" s="56" t="s">
        <v>21</v>
      </c>
      <c r="D371" s="124"/>
      <c r="E371" s="104"/>
      <c r="F371" s="104"/>
      <c r="G371" s="104"/>
      <c r="J371" s="220">
        <f t="shared" si="6"/>
        <v>0</v>
      </c>
    </row>
    <row r="372" spans="2:10">
      <c r="B372" s="62"/>
      <c r="C372" s="56" t="s">
        <v>21</v>
      </c>
      <c r="D372" s="124"/>
      <c r="E372" s="104"/>
      <c r="F372" s="104"/>
      <c r="G372" s="104"/>
      <c r="J372" s="220">
        <f t="shared" si="6"/>
        <v>0</v>
      </c>
    </row>
    <row r="373" spans="2:10">
      <c r="B373" s="62"/>
      <c r="C373" s="56" t="s">
        <v>21</v>
      </c>
      <c r="D373" s="124"/>
      <c r="E373" s="104"/>
      <c r="F373" s="104"/>
      <c r="G373" s="104"/>
      <c r="J373" s="220">
        <f t="shared" si="6"/>
        <v>0</v>
      </c>
    </row>
    <row r="374" spans="2:10">
      <c r="B374" s="62"/>
      <c r="C374" s="56" t="s">
        <v>21</v>
      </c>
      <c r="D374" s="124"/>
      <c r="E374" s="104"/>
      <c r="F374" s="104"/>
      <c r="G374" s="104"/>
      <c r="J374" s="220">
        <f t="shared" si="6"/>
        <v>0</v>
      </c>
    </row>
    <row r="375" spans="2:10">
      <c r="B375" s="62"/>
      <c r="C375" s="56" t="s">
        <v>21</v>
      </c>
      <c r="D375" s="124"/>
      <c r="E375" s="104"/>
      <c r="F375" s="104"/>
      <c r="G375" s="104"/>
      <c r="J375" s="220">
        <f t="shared" si="6"/>
        <v>0</v>
      </c>
    </row>
    <row r="376" spans="2:10">
      <c r="B376" s="62"/>
      <c r="C376" s="56" t="s">
        <v>21</v>
      </c>
      <c r="D376" s="124"/>
      <c r="E376" s="104"/>
      <c r="F376" s="104"/>
      <c r="G376" s="104"/>
      <c r="J376" s="220">
        <f t="shared" si="6"/>
        <v>0</v>
      </c>
    </row>
    <row r="377" spans="2:10">
      <c r="B377" s="62"/>
      <c r="C377" s="56" t="s">
        <v>21</v>
      </c>
      <c r="D377" s="124"/>
      <c r="E377" s="104"/>
      <c r="F377" s="104"/>
      <c r="G377" s="104"/>
      <c r="J377" s="220">
        <f t="shared" si="6"/>
        <v>0</v>
      </c>
    </row>
    <row r="378" spans="2:10">
      <c r="B378" s="62"/>
      <c r="C378" s="56" t="s">
        <v>21</v>
      </c>
      <c r="D378" s="124"/>
      <c r="E378" s="104"/>
      <c r="F378" s="104"/>
      <c r="G378" s="104"/>
      <c r="J378" s="220">
        <f t="shared" si="6"/>
        <v>0</v>
      </c>
    </row>
    <row r="379" spans="2:10">
      <c r="B379" s="62"/>
      <c r="C379" s="56" t="s">
        <v>21</v>
      </c>
      <c r="D379" s="124"/>
      <c r="E379" s="104"/>
      <c r="F379" s="104"/>
      <c r="G379" s="104"/>
      <c r="J379" s="220">
        <f t="shared" si="6"/>
        <v>0</v>
      </c>
    </row>
    <row r="380" spans="2:10">
      <c r="B380" s="62"/>
      <c r="C380" s="56" t="s">
        <v>21</v>
      </c>
      <c r="D380" s="124"/>
      <c r="E380" s="104"/>
      <c r="F380" s="104"/>
      <c r="G380" s="104"/>
      <c r="J380" s="220">
        <f t="shared" si="6"/>
        <v>0</v>
      </c>
    </row>
    <row r="381" spans="2:10">
      <c r="B381" s="62"/>
      <c r="C381" s="56"/>
      <c r="D381" s="124"/>
      <c r="E381" s="104"/>
      <c r="F381" s="104"/>
      <c r="G381" s="104"/>
    </row>
    <row r="382" spans="2:10">
      <c r="B382" s="62"/>
      <c r="C382" s="56"/>
      <c r="D382" s="124"/>
      <c r="E382" s="104"/>
      <c r="F382" s="104"/>
      <c r="G382" s="104"/>
    </row>
    <row r="383" spans="2:10">
      <c r="B383" s="62"/>
      <c r="C383" s="56"/>
      <c r="D383" s="124"/>
      <c r="E383" s="104"/>
      <c r="F383" s="104"/>
      <c r="G383" s="104"/>
    </row>
    <row r="384" spans="2:10">
      <c r="B384" s="62"/>
      <c r="C384" s="56"/>
      <c r="D384" s="124"/>
      <c r="E384" s="104"/>
      <c r="F384" s="104"/>
      <c r="G384" s="104"/>
    </row>
    <row r="385" spans="2:7">
      <c r="B385" s="62"/>
      <c r="C385" s="56"/>
      <c r="D385" s="124"/>
      <c r="E385" s="104"/>
      <c r="F385" s="104"/>
      <c r="G385" s="104"/>
    </row>
    <row r="386" spans="2:7">
      <c r="B386" s="62"/>
      <c r="C386" s="56"/>
      <c r="D386" s="124"/>
      <c r="E386" s="104"/>
      <c r="F386" s="104"/>
      <c r="G386" s="104"/>
    </row>
    <row r="387" spans="2:7">
      <c r="B387" s="62"/>
      <c r="C387" s="56"/>
      <c r="D387" s="124"/>
      <c r="E387" s="104"/>
      <c r="F387" s="104"/>
      <c r="G387" s="104"/>
    </row>
    <row r="388" spans="2:7">
      <c r="B388" s="62"/>
      <c r="C388" s="56"/>
      <c r="D388" s="124"/>
      <c r="E388" s="104"/>
      <c r="F388" s="104"/>
      <c r="G388" s="104"/>
    </row>
    <row r="389" spans="2:7">
      <c r="B389" s="62"/>
      <c r="C389" s="56"/>
      <c r="D389" s="124"/>
      <c r="E389" s="104"/>
      <c r="F389" s="104"/>
      <c r="G389" s="104"/>
    </row>
    <row r="390" spans="2:7">
      <c r="B390" s="62"/>
      <c r="C390" s="56"/>
      <c r="D390" s="124"/>
      <c r="E390" s="104"/>
      <c r="F390" s="104"/>
      <c r="G390" s="104"/>
    </row>
    <row r="391" spans="2:7">
      <c r="B391" s="62"/>
      <c r="C391" s="56"/>
      <c r="D391" s="124"/>
      <c r="E391" s="104"/>
      <c r="F391" s="104"/>
      <c r="G391" s="104"/>
    </row>
    <row r="392" spans="2:7">
      <c r="B392" s="62"/>
      <c r="C392" s="56"/>
      <c r="D392" s="124"/>
      <c r="E392" s="104"/>
      <c r="F392" s="104"/>
      <c r="G392" s="104"/>
    </row>
    <row r="393" spans="2:7">
      <c r="B393" s="62"/>
      <c r="C393" s="56"/>
      <c r="D393" s="124"/>
      <c r="E393" s="104"/>
      <c r="F393" s="104"/>
      <c r="G393" s="104"/>
    </row>
    <row r="394" spans="2:7">
      <c r="B394" s="62"/>
      <c r="C394" s="56"/>
      <c r="D394" s="124"/>
      <c r="E394" s="104"/>
      <c r="F394" s="104"/>
      <c r="G394" s="104"/>
    </row>
    <row r="395" spans="2:7">
      <c r="B395" s="62"/>
      <c r="C395" s="56"/>
      <c r="D395" s="124"/>
      <c r="E395" s="104"/>
      <c r="F395" s="104"/>
      <c r="G395" s="104"/>
    </row>
    <row r="396" spans="2:7">
      <c r="B396" s="62"/>
      <c r="C396" s="56"/>
      <c r="D396" s="124"/>
      <c r="E396" s="104"/>
      <c r="F396" s="104"/>
      <c r="G396" s="104"/>
    </row>
    <row r="397" spans="2:7">
      <c r="B397" s="62"/>
      <c r="C397" s="56"/>
      <c r="D397" s="124"/>
      <c r="E397" s="104"/>
      <c r="F397" s="104"/>
      <c r="G397" s="104"/>
    </row>
    <row r="398" spans="2:7">
      <c r="B398" s="62"/>
      <c r="C398" s="56"/>
      <c r="D398" s="124"/>
      <c r="E398" s="104"/>
      <c r="F398" s="104"/>
      <c r="G398" s="104"/>
    </row>
    <row r="399" spans="2:7">
      <c r="B399" s="62"/>
      <c r="C399" s="56"/>
      <c r="D399" s="124"/>
      <c r="E399" s="104"/>
      <c r="F399" s="104"/>
      <c r="G399" s="104"/>
    </row>
    <row r="400" spans="2:7">
      <c r="B400" s="62"/>
      <c r="C400" s="56"/>
      <c r="D400" s="124"/>
      <c r="E400" s="104"/>
      <c r="F400" s="104"/>
      <c r="G400" s="104"/>
    </row>
    <row r="401" spans="2:7">
      <c r="B401" s="62"/>
      <c r="C401" s="56"/>
      <c r="D401" s="124"/>
      <c r="E401" s="104"/>
      <c r="F401" s="104"/>
      <c r="G401" s="104"/>
    </row>
    <row r="402" spans="2:7">
      <c r="B402" s="62"/>
      <c r="C402" s="56"/>
      <c r="D402" s="124"/>
      <c r="E402" s="104"/>
      <c r="F402" s="104"/>
      <c r="G402" s="104"/>
    </row>
    <row r="403" spans="2:7">
      <c r="B403" s="62"/>
      <c r="C403" s="56"/>
      <c r="D403" s="124"/>
      <c r="E403" s="104"/>
      <c r="F403" s="104"/>
      <c r="G403" s="104"/>
    </row>
    <row r="404" spans="2:7">
      <c r="B404" s="62"/>
      <c r="C404" s="56"/>
      <c r="D404" s="124"/>
      <c r="E404" s="104"/>
      <c r="F404" s="104"/>
      <c r="G404" s="104"/>
    </row>
    <row r="405" spans="2:7">
      <c r="B405" s="62"/>
      <c r="C405" s="56"/>
      <c r="D405" s="124"/>
      <c r="E405" s="104"/>
      <c r="F405" s="104"/>
      <c r="G405" s="104"/>
    </row>
    <row r="406" spans="2:7">
      <c r="B406" s="62"/>
      <c r="C406" s="56"/>
      <c r="D406" s="124"/>
      <c r="E406" s="104"/>
      <c r="F406" s="104"/>
      <c r="G406" s="104"/>
    </row>
    <row r="407" spans="2:7">
      <c r="B407" s="62"/>
      <c r="C407" s="56"/>
      <c r="D407" s="124"/>
      <c r="E407" s="104"/>
      <c r="F407" s="104"/>
      <c r="G407" s="104"/>
    </row>
    <row r="408" spans="2:7">
      <c r="B408" s="62"/>
      <c r="C408" s="56"/>
      <c r="D408" s="124"/>
      <c r="E408" s="104"/>
      <c r="F408" s="104"/>
      <c r="G408" s="104"/>
    </row>
    <row r="409" spans="2:7">
      <c r="B409" s="62"/>
      <c r="C409" s="56"/>
      <c r="D409" s="124"/>
      <c r="E409" s="104"/>
      <c r="F409" s="104"/>
      <c r="G409" s="104"/>
    </row>
    <row r="410" spans="2:7">
      <c r="B410" s="62"/>
      <c r="C410" s="56"/>
      <c r="D410" s="124"/>
      <c r="E410" s="104"/>
      <c r="F410" s="104"/>
      <c r="G410" s="104"/>
    </row>
    <row r="411" spans="2:7">
      <c r="B411" s="62"/>
      <c r="C411" s="56"/>
      <c r="D411" s="124"/>
      <c r="E411" s="104"/>
      <c r="F411" s="104"/>
      <c r="G411" s="104"/>
    </row>
    <row r="412" spans="2:7">
      <c r="B412" s="62"/>
      <c r="C412" s="56"/>
      <c r="D412" s="124"/>
      <c r="E412" s="104"/>
      <c r="F412" s="104"/>
      <c r="G412" s="104"/>
    </row>
    <row r="413" spans="2:7">
      <c r="B413" s="62"/>
      <c r="C413" s="56"/>
      <c r="D413" s="124"/>
      <c r="E413" s="104"/>
      <c r="F413" s="104"/>
      <c r="G413" s="104"/>
    </row>
    <row r="414" spans="2:7">
      <c r="B414" s="62"/>
      <c r="C414" s="56"/>
      <c r="D414" s="124"/>
      <c r="E414" s="104"/>
      <c r="F414" s="104"/>
      <c r="G414" s="104"/>
    </row>
    <row r="415" spans="2:7">
      <c r="B415" s="62"/>
      <c r="C415" s="56"/>
      <c r="D415" s="124"/>
      <c r="E415" s="104"/>
      <c r="F415" s="104"/>
      <c r="G415" s="104"/>
    </row>
    <row r="416" spans="2:7">
      <c r="B416" s="62"/>
      <c r="C416" s="56"/>
      <c r="D416" s="124"/>
      <c r="E416" s="104"/>
      <c r="F416" s="104"/>
      <c r="G416" s="104"/>
    </row>
    <row r="417" spans="2:7">
      <c r="B417" s="62"/>
      <c r="C417" s="56"/>
      <c r="D417" s="124"/>
      <c r="E417" s="104"/>
      <c r="F417" s="104"/>
      <c r="G417" s="104"/>
    </row>
    <row r="418" spans="2:7">
      <c r="B418" s="62"/>
      <c r="C418" s="56"/>
      <c r="D418" s="124"/>
      <c r="E418" s="104"/>
      <c r="F418" s="104"/>
      <c r="G418" s="104"/>
    </row>
    <row r="419" spans="2:7">
      <c r="B419" s="62"/>
      <c r="C419" s="56"/>
      <c r="D419" s="124"/>
      <c r="E419" s="104"/>
      <c r="F419" s="104"/>
      <c r="G419" s="104"/>
    </row>
  </sheetData>
  <sheetProtection password="CC3D" sheet="1" objects="1" scenarios="1"/>
  <mergeCells count="6">
    <mergeCell ref="B1:F1"/>
    <mergeCell ref="B8:J8"/>
    <mergeCell ref="B9:J9"/>
    <mergeCell ref="B6:J6"/>
    <mergeCell ref="B5:J5"/>
    <mergeCell ref="G1:H1"/>
  </mergeCells>
  <printOptions horizontalCentered="1"/>
  <pageMargins left="0.55118110236220497" right="0.23622047244094499" top="0.59055118110236204" bottom="0.511811023622047" header="0.47244094488188998" footer="0.55118110236220497"/>
  <pageSetup paperSize="9" scale="83" firstPageNumber="149" orientation="portrait" useFirstPageNumber="1" r:id="rId1"/>
  <headerFooter alignWithMargins="0">
    <oddHeader>&amp;Rstrana &amp;P</oddHeader>
  </headerFooter>
  <rowBreaks count="2" manualBreakCount="2">
    <brk id="86" max="10" man="1"/>
    <brk id="96"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CJ32"/>
  <sheetViews>
    <sheetView showZeros="0" view="pageBreakPreview" topLeftCell="B1" zoomScaleNormal="100" workbookViewId="0">
      <pane ySplit="1" topLeftCell="A2" activePane="bottomLeft" state="frozen"/>
      <selection activeCell="J125" sqref="J125"/>
      <selection pane="bottomLeft" activeCell="D8" sqref="D8"/>
    </sheetView>
  </sheetViews>
  <sheetFormatPr defaultColWidth="8.85546875" defaultRowHeight="15"/>
  <cols>
    <col min="1" max="1" width="8.7109375" style="197" customWidth="1"/>
    <col min="2" max="2" width="49.85546875" style="199" customWidth="1"/>
    <col min="3" max="3" width="4.28515625" style="200" customWidth="1"/>
    <col min="4" max="4" width="13" style="201" customWidth="1"/>
    <col min="5" max="5" width="15" style="202" customWidth="1"/>
    <col min="6" max="6" width="96.85546875" style="207" hidden="1" customWidth="1"/>
    <col min="7" max="7" width="13.140625" style="207" customWidth="1"/>
    <col min="8" max="8" width="96.85546875" style="207" customWidth="1"/>
    <col min="9" max="9" width="34.5703125" style="152" customWidth="1"/>
    <col min="10" max="10" width="30.140625" style="153" customWidth="1"/>
    <col min="11" max="16384" width="8.85546875" style="153"/>
  </cols>
  <sheetData>
    <row r="1" spans="1:15" s="146" customFormat="1" ht="49.5" customHeight="1">
      <c r="A1" s="142"/>
      <c r="B1" s="143" t="s">
        <v>26</v>
      </c>
      <c r="C1" s="144"/>
      <c r="D1" s="145" t="s">
        <v>34</v>
      </c>
      <c r="E1" s="266" t="s">
        <v>142</v>
      </c>
      <c r="F1" s="267"/>
      <c r="G1" s="226" t="s">
        <v>143</v>
      </c>
      <c r="H1" s="226"/>
      <c r="I1" s="264"/>
      <c r="J1" s="265"/>
    </row>
    <row r="2" spans="1:15">
      <c r="A2" s="147"/>
      <c r="B2" s="148"/>
      <c r="C2" s="149"/>
      <c r="D2" s="150"/>
      <c r="E2" s="268"/>
      <c r="F2" s="151"/>
      <c r="G2" s="151"/>
      <c r="H2" s="151"/>
    </row>
    <row r="3" spans="1:15">
      <c r="A3" s="147"/>
      <c r="B3" s="148"/>
      <c r="C3" s="154"/>
      <c r="D3" s="155"/>
      <c r="E3" s="269"/>
      <c r="F3" s="156"/>
      <c r="G3" s="151"/>
      <c r="H3" s="151"/>
    </row>
    <row r="4" spans="1:15" s="162" customFormat="1" ht="28.5">
      <c r="A4" s="157"/>
      <c r="B4" s="158" t="s">
        <v>135</v>
      </c>
      <c r="C4" s="159"/>
      <c r="D4" s="160"/>
      <c r="E4" s="270"/>
      <c r="F4" s="161" t="s">
        <v>23</v>
      </c>
      <c r="G4" s="228"/>
      <c r="H4" s="179"/>
      <c r="I4" s="152"/>
      <c r="J4" s="152"/>
      <c r="K4" s="152"/>
      <c r="L4" s="152"/>
      <c r="M4" s="152"/>
      <c r="N4" s="152"/>
      <c r="O4" s="152"/>
    </row>
    <row r="5" spans="1:15" s="152" customFormat="1">
      <c r="A5" s="163"/>
      <c r="B5" s="164"/>
      <c r="C5" s="165"/>
      <c r="D5" s="166"/>
      <c r="E5" s="271"/>
      <c r="F5" s="167"/>
      <c r="G5" s="227"/>
      <c r="H5" s="227"/>
    </row>
    <row r="6" spans="1:15" s="172" customFormat="1" ht="21.95" customHeight="1">
      <c r="A6" s="168">
        <v>100</v>
      </c>
      <c r="B6" s="169" t="s">
        <v>136</v>
      </c>
      <c r="C6" s="170"/>
      <c r="D6" s="171"/>
      <c r="E6" s="272">
        <f>Liftovi!J52</f>
        <v>0</v>
      </c>
      <c r="F6" s="229" t="s">
        <v>14</v>
      </c>
      <c r="G6" s="231">
        <f>Liftovi!K52</f>
        <v>0</v>
      </c>
      <c r="H6" s="179"/>
      <c r="I6" s="20"/>
    </row>
    <row r="7" spans="1:15" s="172" customFormat="1" ht="21.95" customHeight="1">
      <c r="A7" s="168">
        <v>200</v>
      </c>
      <c r="B7" s="169" t="s">
        <v>92</v>
      </c>
      <c r="C7" s="170"/>
      <c r="D7" s="171"/>
      <c r="E7" s="272">
        <f>Liftovi!J95</f>
        <v>0</v>
      </c>
      <c r="F7" s="229" t="s">
        <v>15</v>
      </c>
      <c r="G7" s="231">
        <f>Liftovi!K95</f>
        <v>0</v>
      </c>
      <c r="H7" s="179"/>
      <c r="I7" s="20"/>
    </row>
    <row r="8" spans="1:15" s="172" customFormat="1" ht="21.95" customHeight="1">
      <c r="A8" s="168">
        <v>300</v>
      </c>
      <c r="B8" s="173" t="s">
        <v>95</v>
      </c>
      <c r="C8" s="170"/>
      <c r="D8" s="171"/>
      <c r="E8" s="272">
        <f>Liftovi!J139</f>
        <v>0</v>
      </c>
      <c r="F8" s="229" t="s">
        <v>16</v>
      </c>
      <c r="G8" s="231">
        <f>Liftovi!K139</f>
        <v>0</v>
      </c>
      <c r="H8" s="179"/>
      <c r="I8" s="20"/>
    </row>
    <row r="9" spans="1:15" s="172" customFormat="1" ht="21.95" customHeight="1">
      <c r="A9" s="168">
        <v>400</v>
      </c>
      <c r="B9" s="173" t="s">
        <v>105</v>
      </c>
      <c r="C9" s="170"/>
      <c r="D9" s="171"/>
      <c r="E9" s="272">
        <f>Liftovi!J182</f>
        <v>0</v>
      </c>
      <c r="F9" s="229" t="s">
        <v>11</v>
      </c>
      <c r="G9" s="231">
        <f>Liftovi!K182</f>
        <v>0</v>
      </c>
      <c r="H9" s="179"/>
      <c r="I9" s="20"/>
    </row>
    <row r="10" spans="1:15" s="172" customFormat="1" ht="21.95" customHeight="1">
      <c r="A10" s="168">
        <v>500</v>
      </c>
      <c r="B10" s="173" t="s">
        <v>114</v>
      </c>
      <c r="C10" s="170"/>
      <c r="D10" s="174"/>
      <c r="E10" s="272">
        <f>Liftovi!J225</f>
        <v>0</v>
      </c>
      <c r="F10" s="229" t="s">
        <v>9</v>
      </c>
      <c r="G10" s="231">
        <f>Liftovi!K225</f>
        <v>0</v>
      </c>
      <c r="H10" s="179"/>
      <c r="I10" s="20"/>
    </row>
    <row r="11" spans="1:15" s="172" customFormat="1" ht="21.95" customHeight="1">
      <c r="A11" s="168">
        <v>600</v>
      </c>
      <c r="B11" s="173" t="s">
        <v>124</v>
      </c>
      <c r="C11" s="170"/>
      <c r="D11" s="171"/>
      <c r="E11" s="272">
        <f>Liftovi!J268</f>
        <v>0</v>
      </c>
      <c r="F11" s="229" t="s">
        <v>10</v>
      </c>
      <c r="G11" s="231">
        <f>Liftovi!K268</f>
        <v>0</v>
      </c>
      <c r="H11" s="179"/>
      <c r="I11" s="20"/>
    </row>
    <row r="12" spans="1:15" s="172" customFormat="1" ht="30" customHeight="1" thickBot="1">
      <c r="A12" s="175"/>
      <c r="B12" s="176" t="s">
        <v>7</v>
      </c>
      <c r="C12" s="177"/>
      <c r="D12" s="178">
        <f>SUM(D6:D11)</f>
        <v>0</v>
      </c>
      <c r="E12" s="273">
        <f>SUM(E6:E11)</f>
        <v>0</v>
      </c>
      <c r="F12" s="161" t="s">
        <v>6</v>
      </c>
      <c r="G12" s="230">
        <f>SUM(G6:G11)</f>
        <v>0</v>
      </c>
      <c r="H12" s="179"/>
      <c r="I12" s="20"/>
    </row>
    <row r="13" spans="1:15" s="172" customFormat="1" ht="21.95" customHeight="1">
      <c r="A13" s="180"/>
      <c r="B13" s="181"/>
      <c r="C13" s="182"/>
      <c r="D13" s="182"/>
      <c r="E13" s="274"/>
      <c r="F13" s="161" t="s">
        <v>17</v>
      </c>
      <c r="G13" s="179"/>
      <c r="H13" s="179"/>
      <c r="I13" s="20"/>
    </row>
    <row r="14" spans="1:15" s="172" customFormat="1" ht="21.95" customHeight="1">
      <c r="A14" s="183"/>
      <c r="B14" s="184"/>
      <c r="C14" s="185"/>
      <c r="D14" s="185"/>
      <c r="E14" s="275"/>
      <c r="F14" s="161" t="s">
        <v>12</v>
      </c>
      <c r="G14" s="179"/>
      <c r="H14" s="179"/>
      <c r="I14" s="20"/>
    </row>
    <row r="15" spans="1:15" s="172" customFormat="1" ht="21.95" customHeight="1">
      <c r="A15" s="183"/>
      <c r="B15" s="186"/>
      <c r="C15" s="185"/>
      <c r="D15" s="185"/>
      <c r="E15" s="275"/>
      <c r="F15" s="161" t="s">
        <v>13</v>
      </c>
      <c r="G15" s="179"/>
      <c r="H15" s="179"/>
      <c r="I15" s="20"/>
    </row>
    <row r="16" spans="1:15" s="152" customFormat="1" ht="31.5" customHeight="1">
      <c r="A16" s="187"/>
      <c r="B16" s="188"/>
      <c r="C16" s="192"/>
      <c r="D16" s="193"/>
      <c r="E16" s="276"/>
      <c r="F16" s="191"/>
      <c r="G16" s="191"/>
      <c r="H16" s="191"/>
      <c r="I16" s="20"/>
    </row>
    <row r="17" spans="1:88">
      <c r="A17" s="194"/>
      <c r="B17" s="188"/>
      <c r="C17" s="195"/>
      <c r="D17" s="196"/>
      <c r="E17" s="277"/>
      <c r="F17" s="191"/>
      <c r="G17" s="191"/>
      <c r="H17" s="191"/>
    </row>
    <row r="18" spans="1:88" ht="19.5" customHeight="1">
      <c r="B18" s="188"/>
      <c r="C18" s="189"/>
      <c r="D18" s="190"/>
      <c r="E18" s="278"/>
      <c r="F18" s="191"/>
      <c r="G18" s="191"/>
      <c r="H18" s="191"/>
    </row>
    <row r="19" spans="1:88">
      <c r="B19" s="188"/>
      <c r="C19" s="189"/>
      <c r="D19" s="190"/>
      <c r="E19" s="278"/>
      <c r="F19" s="191"/>
      <c r="G19" s="191"/>
      <c r="H19" s="191"/>
    </row>
    <row r="20" spans="1:88" s="152" customFormat="1">
      <c r="A20" s="197"/>
      <c r="B20" s="188"/>
      <c r="C20" s="192"/>
      <c r="D20" s="193"/>
      <c r="E20" s="276"/>
      <c r="F20" s="191"/>
      <c r="G20" s="191"/>
      <c r="H20" s="191"/>
    </row>
    <row r="21" spans="1:88" s="198" customFormat="1">
      <c r="A21" s="197"/>
      <c r="B21" s="188"/>
      <c r="C21" s="195"/>
      <c r="D21" s="196"/>
      <c r="E21" s="277"/>
      <c r="F21" s="191"/>
      <c r="G21" s="191"/>
      <c r="H21" s="191"/>
      <c r="I21" s="182"/>
    </row>
    <row r="22" spans="1:88" s="198" customFormat="1">
      <c r="A22" s="197"/>
      <c r="B22" s="188"/>
      <c r="C22" s="189"/>
      <c r="D22" s="190"/>
      <c r="E22" s="278"/>
      <c r="F22" s="191"/>
      <c r="G22" s="191"/>
      <c r="H22" s="191"/>
      <c r="I22" s="182"/>
    </row>
    <row r="23" spans="1:88" s="48" customFormat="1">
      <c r="A23" s="197"/>
      <c r="B23" s="188"/>
      <c r="C23" s="189"/>
      <c r="D23" s="190"/>
      <c r="E23" s="278"/>
      <c r="F23" s="191"/>
      <c r="G23" s="191"/>
      <c r="H23" s="191"/>
      <c r="I23" s="35"/>
    </row>
    <row r="24" spans="1:88" s="48" customFormat="1">
      <c r="A24" s="197"/>
      <c r="B24" s="199"/>
      <c r="C24" s="200"/>
      <c r="D24" s="201"/>
      <c r="E24" s="279"/>
      <c r="F24" s="203" t="s">
        <v>18</v>
      </c>
      <c r="G24" s="203"/>
      <c r="H24" s="203"/>
      <c r="I24" s="35"/>
    </row>
    <row r="25" spans="1:88" s="205" customFormat="1" ht="15" customHeight="1">
      <c r="A25" s="197"/>
      <c r="B25" s="199"/>
      <c r="C25" s="200"/>
      <c r="D25" s="201"/>
      <c r="E25" s="279"/>
      <c r="F25" s="204"/>
      <c r="G25" s="204"/>
      <c r="H25" s="204"/>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c r="AM25" s="187"/>
      <c r="AN25" s="187"/>
      <c r="AO25" s="187"/>
      <c r="AP25" s="187"/>
      <c r="AQ25" s="187"/>
      <c r="AR25" s="187"/>
      <c r="AS25" s="187"/>
      <c r="AT25" s="187"/>
      <c r="AU25" s="187"/>
      <c r="AV25" s="187"/>
      <c r="AW25" s="187"/>
      <c r="AX25" s="187"/>
      <c r="AY25" s="187"/>
      <c r="AZ25" s="187"/>
      <c r="BA25" s="187"/>
      <c r="BB25" s="187"/>
      <c r="BC25" s="187"/>
      <c r="BD25" s="187"/>
      <c r="BE25" s="187"/>
      <c r="BF25" s="187"/>
      <c r="BG25" s="187"/>
      <c r="BH25" s="187"/>
      <c r="BI25" s="187"/>
      <c r="BJ25" s="187"/>
      <c r="BK25" s="187"/>
      <c r="BL25" s="187"/>
      <c r="BM25" s="187"/>
      <c r="BN25" s="187"/>
      <c r="BO25" s="187"/>
      <c r="BP25" s="187"/>
      <c r="BQ25" s="187"/>
      <c r="BR25" s="187"/>
      <c r="BS25" s="187"/>
      <c r="BT25" s="187"/>
      <c r="BU25" s="187"/>
      <c r="BV25" s="187"/>
      <c r="BW25" s="187"/>
      <c r="BX25" s="187"/>
      <c r="BY25" s="187"/>
      <c r="BZ25" s="187"/>
      <c r="CA25" s="187"/>
      <c r="CB25" s="187"/>
      <c r="CC25" s="187"/>
      <c r="CD25" s="187"/>
      <c r="CE25" s="187"/>
      <c r="CF25" s="187"/>
      <c r="CG25" s="187"/>
      <c r="CH25" s="187"/>
      <c r="CI25" s="187"/>
      <c r="CJ25" s="187"/>
    </row>
    <row r="26" spans="1:88" s="205" customFormat="1" ht="15" customHeight="1">
      <c r="A26" s="197"/>
      <c r="B26" s="199"/>
      <c r="C26" s="200"/>
      <c r="D26" s="201"/>
      <c r="E26" s="279"/>
      <c r="F26" s="204"/>
      <c r="G26" s="204"/>
      <c r="H26" s="204"/>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187"/>
      <c r="AY26" s="187"/>
      <c r="AZ26" s="187"/>
      <c r="BA26" s="187"/>
      <c r="BB26" s="187"/>
      <c r="BC26" s="187"/>
      <c r="BD26" s="187"/>
      <c r="BE26" s="187"/>
      <c r="BF26" s="187"/>
      <c r="BG26" s="187"/>
      <c r="BH26" s="187"/>
      <c r="BI26" s="187"/>
      <c r="BJ26" s="187"/>
      <c r="BK26" s="187"/>
      <c r="BL26" s="187"/>
      <c r="BM26" s="187"/>
      <c r="BN26" s="187"/>
      <c r="BO26" s="187"/>
      <c r="BP26" s="187"/>
      <c r="BQ26" s="187"/>
      <c r="BR26" s="187"/>
      <c r="BS26" s="187"/>
      <c r="BT26" s="187"/>
      <c r="BU26" s="187"/>
      <c r="BV26" s="187"/>
      <c r="BW26" s="187"/>
      <c r="BX26" s="187"/>
      <c r="BY26" s="187"/>
      <c r="BZ26" s="187"/>
      <c r="CA26" s="187"/>
      <c r="CB26" s="187"/>
      <c r="CC26" s="187"/>
      <c r="CD26" s="187"/>
      <c r="CE26" s="187"/>
      <c r="CF26" s="187"/>
      <c r="CG26" s="187"/>
      <c r="CH26" s="187"/>
      <c r="CI26" s="187"/>
      <c r="CJ26" s="187"/>
    </row>
    <row r="27" spans="1:88" s="205" customFormat="1" ht="15" customHeight="1">
      <c r="A27" s="197"/>
      <c r="B27" s="199"/>
      <c r="C27" s="200"/>
      <c r="D27" s="201"/>
      <c r="E27" s="279"/>
      <c r="F27" s="206"/>
      <c r="G27" s="206"/>
      <c r="H27" s="206"/>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7"/>
      <c r="AY27" s="187"/>
      <c r="AZ27" s="187"/>
      <c r="BA27" s="187"/>
      <c r="BB27" s="187"/>
      <c r="BC27" s="187"/>
      <c r="BD27" s="187"/>
      <c r="BE27" s="187"/>
      <c r="BF27" s="187"/>
      <c r="BG27" s="187"/>
      <c r="BH27" s="187"/>
      <c r="BI27" s="187"/>
      <c r="BJ27" s="187"/>
      <c r="BK27" s="187"/>
      <c r="BL27" s="187"/>
      <c r="BM27" s="187"/>
      <c r="BN27" s="187"/>
      <c r="BO27" s="187"/>
      <c r="BP27" s="187"/>
      <c r="BQ27" s="187"/>
      <c r="BR27" s="187"/>
      <c r="BS27" s="187"/>
      <c r="BT27" s="187"/>
      <c r="BU27" s="187"/>
      <c r="BV27" s="187"/>
      <c r="BW27" s="187"/>
      <c r="BX27" s="187"/>
      <c r="BY27" s="187"/>
      <c r="BZ27" s="187"/>
      <c r="CA27" s="187"/>
      <c r="CB27" s="187"/>
      <c r="CC27" s="187"/>
      <c r="CD27" s="187"/>
      <c r="CE27" s="187"/>
      <c r="CF27" s="187"/>
      <c r="CG27" s="187"/>
      <c r="CH27" s="187"/>
      <c r="CI27" s="187"/>
      <c r="CJ27" s="187"/>
    </row>
    <row r="28" spans="1:88">
      <c r="E28" s="279"/>
    </row>
    <row r="29" spans="1:88">
      <c r="E29" s="279"/>
    </row>
    <row r="30" spans="1:88">
      <c r="E30" s="279"/>
    </row>
    <row r="31" spans="1:88">
      <c r="E31" s="279"/>
    </row>
    <row r="32" spans="1:88">
      <c r="E32" s="248"/>
    </row>
  </sheetData>
  <sheetProtection password="CC3D" sheet="1" objects="1" scenarios="1"/>
  <mergeCells count="2">
    <mergeCell ref="I1:J1"/>
    <mergeCell ref="E1:F1"/>
  </mergeCells>
  <printOptions horizontalCentered="1"/>
  <pageMargins left="0.78680555555555598" right="0.35416666666666702" top="0.35416666666666702" bottom="0" header="0.47222222222222199" footer="0"/>
  <pageSetup paperSize="9" firstPageNumber="168" orientation="portrait" useFirstPageNumber="1" r:id="rId1"/>
  <headerFooter alignWithMargins="0">
    <oddHeader xml:space="preserve">&amp;R&amp;"Arial,Regular"strana&amp;"Yu Times New Roman,Regular" &amp;P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V37" sqref="V37"/>
    </sheetView>
  </sheetViews>
  <sheetFormatPr defaultRowHeight="12.75"/>
  <sheetData/>
  <pageMargins left="0.7" right="0.7" top="0.75" bottom="0.75" header="0.3" footer="0.3"/>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naslovna</vt:lpstr>
      <vt:lpstr>Liftovi</vt:lpstr>
      <vt:lpstr>Rekapitulacija</vt:lpstr>
      <vt:lpstr>Sheet1</vt:lpstr>
      <vt:lpstr>Liftovi!Print_Area</vt:lpstr>
      <vt:lpstr>naslovna!Print_Area</vt:lpstr>
      <vt:lpstr>Rekapitulacija!Print_Area</vt:lpstr>
      <vt:lpstr>Liftovi!Print_Titles</vt:lpstr>
      <vt:lpstr>Rekapitulacija!Print_Titles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2018-04-23T16:25:08Z</dcterms:created>
  <dcterms:modified xsi:type="dcterms:W3CDTF">2018-04-27T07:15:26Z</dcterms:modified>
</cp:coreProperties>
</file>